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ELAAJAKORTTI, MIEHET 1922-2023\"/>
    </mc:Choice>
  </mc:AlternateContent>
  <xr:revisionPtr revIDLastSave="0" documentId="13_ncr:1_{3CA3B084-D393-4BBA-BEAC-7A8C3E761542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Mestaruussarja" sheetId="3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3" l="1"/>
  <c r="J48" i="3"/>
  <c r="I48" i="3"/>
  <c r="H48" i="3"/>
  <c r="K46" i="3"/>
  <c r="J46" i="3"/>
  <c r="I46" i="3"/>
  <c r="H46" i="3"/>
  <c r="K45" i="3"/>
  <c r="J45" i="3"/>
  <c r="I45" i="3"/>
  <c r="H45" i="3"/>
  <c r="J44" i="3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AL21" i="3"/>
  <c r="AK21" i="3"/>
  <c r="AJ21" i="3"/>
  <c r="AI21" i="3"/>
  <c r="AH21" i="3"/>
  <c r="AG21" i="3"/>
  <c r="M21" i="3"/>
  <c r="L21" i="3"/>
  <c r="K21" i="3"/>
  <c r="J21" i="3"/>
  <c r="I21" i="3"/>
  <c r="H21" i="3"/>
  <c r="G21" i="3"/>
  <c r="F21" i="3"/>
  <c r="E21" i="3"/>
  <c r="Y21" i="3"/>
  <c r="X21" i="3"/>
  <c r="W21" i="3"/>
  <c r="V21" i="3"/>
  <c r="U21" i="3"/>
  <c r="P32" i="2" l="1"/>
  <c r="O32" i="2"/>
  <c r="M32" i="2"/>
  <c r="I32" i="2"/>
  <c r="G32" i="2"/>
  <c r="P15" i="2" l="1"/>
  <c r="O15" i="2"/>
  <c r="M15" i="2"/>
  <c r="I15" i="2"/>
  <c r="H15" i="2"/>
  <c r="G15" i="2"/>
</calcChain>
</file>

<file path=xl/sharedStrings.xml><?xml version="1.0" encoding="utf-8"?>
<sst xmlns="http://schemas.openxmlformats.org/spreadsheetml/2006/main" count="509" uniqueCount="253">
  <si>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</si>
  <si>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</si>
  <si>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</si>
  <si>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</si>
  <si>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</si>
  <si>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</si>
  <si>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</si>
  <si>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</si>
  <si>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</si>
  <si>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</si>
  <si>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</si>
  <si>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</si>
  <si>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</si>
  <si>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</si>
  <si>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</si>
  <si>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</si>
  <si>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</si>
  <si>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</si>
  <si>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</si>
  <si>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</si>
  <si>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</si>
  <si>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</si>
  <si>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</si>
  <si>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</si>
  <si>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</si>
  <si>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</si>
  <si>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</si>
  <si>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</si>
  <si>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</si>
  <si>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</si>
  <si>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</si>
  <si>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Matti Lautala</t>
  </si>
  <si>
    <t>3.</t>
  </si>
  <si>
    <t>KPL</t>
  </si>
  <si>
    <t>5.</t>
  </si>
  <si>
    <t>9.</t>
  </si>
  <si>
    <t>----</t>
  </si>
  <si>
    <t>7.</t>
  </si>
  <si>
    <t>1.</t>
  </si>
  <si>
    <t>2.</t>
  </si>
  <si>
    <t>8.</t>
  </si>
  <si>
    <t>4.</t>
  </si>
  <si>
    <t>04.09. 1965  PeVe - KPL  5-33</t>
  </si>
  <si>
    <t xml:space="preserve">  17 v   9 kk 23 pv</t>
  </si>
  <si>
    <t>15.05. 1966  KPL - SoJy  10-2</t>
  </si>
  <si>
    <t xml:space="preserve">  18 v   6 kk   3 pv</t>
  </si>
  <si>
    <t>Seurat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</si>
  <si>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</si>
  <si>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</si>
  <si>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</si>
  <si>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</si>
  <si>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</si>
  <si>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</si>
  <si>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</si>
  <si>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</si>
  <si>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</si>
  <si>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</si>
  <si>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</si>
  <si>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</si>
  <si>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</si>
  <si>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</si>
  <si>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30.08. 1969  Kouvola</t>
  </si>
  <si>
    <t xml:space="preserve">  4-3     osa 1</t>
  </si>
  <si>
    <t>Itä</t>
  </si>
  <si>
    <t>2v</t>
  </si>
  <si>
    <t>Oiva Kiuru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</si>
  <si>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</si>
  <si>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</si>
  <si>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</si>
  <si>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</si>
  <si>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</si>
  <si>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</si>
  <si>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</si>
  <si>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</si>
  <si>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</si>
  <si>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941</t>
  </si>
  <si>
    <t>15.08. 1971  Meilahti, Helsinki</t>
  </si>
  <si>
    <t>10-5</t>
  </si>
  <si>
    <t>Lauri Oinonen</t>
  </si>
  <si>
    <t>3600</t>
  </si>
  <si>
    <t>05.08. 1973  Hyvinkää</t>
  </si>
  <si>
    <t xml:space="preserve">  1-5</t>
  </si>
  <si>
    <t>III p</t>
  </si>
  <si>
    <t>Risto Uosukainen</t>
  </si>
  <si>
    <t>4400</t>
  </si>
  <si>
    <t>18.08. 1974  Meilahti, Helsinki</t>
  </si>
  <si>
    <t xml:space="preserve">  5-5</t>
  </si>
  <si>
    <t>Timo Raussi</t>
  </si>
  <si>
    <t>3592</t>
  </si>
  <si>
    <t>10.08. 1975  Seinäjoki</t>
  </si>
  <si>
    <t xml:space="preserve">  9-5</t>
  </si>
  <si>
    <t>Aarre Huovila</t>
  </si>
  <si>
    <t>6800</t>
  </si>
  <si>
    <t>15.08. 1976  Kouvola</t>
  </si>
  <si>
    <t xml:space="preserve">  5-10</t>
  </si>
  <si>
    <t>Reijo Salo</t>
  </si>
  <si>
    <t>4744</t>
  </si>
  <si>
    <t>15.08. 1977  Jyväskylä</t>
  </si>
  <si>
    <t xml:space="preserve">  7-7</t>
  </si>
  <si>
    <t>II p</t>
  </si>
  <si>
    <t>4084</t>
  </si>
  <si>
    <t>30.07. 1978  Seinäjoki</t>
  </si>
  <si>
    <t xml:space="preserve">  4-19</t>
  </si>
  <si>
    <t>Erkki Rautiainen</t>
  </si>
  <si>
    <t>6611</t>
  </si>
  <si>
    <t>Ikä ensimmäisessä ottelussa</t>
  </si>
  <si>
    <t>21 v  9 kk  18 pv</t>
  </si>
  <si>
    <t>URA SM-SARJASSA</t>
  </si>
  <si>
    <t>L+T</t>
  </si>
  <si>
    <t>6.</t>
  </si>
  <si>
    <t>12.11.1947   Luumäki</t>
  </si>
  <si>
    <t>KPL = Kouvolan Pallonlyöjät  (1931),  kasvattajaseura</t>
  </si>
  <si>
    <t xml:space="preserve"> LIITTO - LEHDISTÖ - KORTTI</t>
  </si>
  <si>
    <t xml:space="preserve">  Tulos</t>
  </si>
  <si>
    <t xml:space="preserve">  KL-%</t>
  </si>
  <si>
    <t>18.06. 1969  Hamina</t>
  </si>
  <si>
    <t xml:space="preserve">  9-10</t>
  </si>
  <si>
    <t>Lehdistö</t>
  </si>
  <si>
    <t>1</t>
  </si>
  <si>
    <t>29.06. 1971  Ulvila</t>
  </si>
  <si>
    <t>10-6</t>
  </si>
  <si>
    <t>Liitto</t>
  </si>
  <si>
    <t>3v</t>
  </si>
  <si>
    <t>Usko Siirtonen</t>
  </si>
  <si>
    <t>13.06. 1973  Alajärvi</t>
  </si>
  <si>
    <t xml:space="preserve">  1-7</t>
  </si>
  <si>
    <t>Pekka Miettinen</t>
  </si>
  <si>
    <t>23.06. 1974  Riihimäki</t>
  </si>
  <si>
    <t>10-0</t>
  </si>
  <si>
    <t>18.06. 1975  Jyväskylä</t>
  </si>
  <si>
    <t xml:space="preserve">  3-5</t>
  </si>
  <si>
    <t>vai</t>
  </si>
  <si>
    <t>Martti Kylmälahti</t>
  </si>
  <si>
    <t>09.06. 1976  Vimpeli</t>
  </si>
  <si>
    <t>18-6</t>
  </si>
  <si>
    <t>15.06. 1977  Hyvinkää</t>
  </si>
  <si>
    <t xml:space="preserve">  5-4</t>
  </si>
  <si>
    <t>Aulis Paski</t>
  </si>
  <si>
    <t>15.06. 1978  Kouvola</t>
  </si>
  <si>
    <t xml:space="preserve">  6-5</t>
  </si>
  <si>
    <t>21 v  7 kk  6 pv</t>
  </si>
  <si>
    <t>Erkki Heikkilä</t>
  </si>
  <si>
    <t xml:space="preserve"> ITÄ - LÄNSI - KORTTI</t>
  </si>
  <si>
    <t>A-POJAT</t>
  </si>
  <si>
    <t>19.09. 1965  Parkano</t>
  </si>
  <si>
    <t xml:space="preserve">  6-10</t>
  </si>
  <si>
    <t>1v</t>
  </si>
  <si>
    <t>Antero Ristonmaa</t>
  </si>
  <si>
    <t>11.09. 1966  Varkaus</t>
  </si>
  <si>
    <t xml:space="preserve">  3-15</t>
  </si>
  <si>
    <t>2p</t>
  </si>
  <si>
    <t>Erkki Pylkkönen</t>
  </si>
  <si>
    <t>PESISPÖRSSIRAJAT</t>
  </si>
  <si>
    <t>0-0-0</t>
  </si>
  <si>
    <t xml:space="preserve">1.  ottelu   </t>
  </si>
  <si>
    <t xml:space="preserve">4.  ottelu   </t>
  </si>
  <si>
    <t xml:space="preserve"> Arvo-ottelut</t>
  </si>
  <si>
    <t>Lyöty</t>
  </si>
  <si>
    <t>Tuotu</t>
  </si>
  <si>
    <t>16.</t>
  </si>
  <si>
    <t>19.</t>
  </si>
  <si>
    <t>25.</t>
  </si>
  <si>
    <t>15.</t>
  </si>
  <si>
    <t>14.</t>
  </si>
  <si>
    <t>27.</t>
  </si>
  <si>
    <t>18.</t>
  </si>
  <si>
    <t>10.</t>
  </si>
  <si>
    <t>IKÄ</t>
  </si>
  <si>
    <t>TEHO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</si>
  <si>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</si>
  <si>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</si>
  <si>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</si>
  <si>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</si>
  <si>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</si>
  <si>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</si>
  <si>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</si>
  <si>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</si>
  <si>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</si>
  <si>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</si>
  <si>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</si>
  <si>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</si>
  <si>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</si>
  <si>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</si>
  <si>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</si>
  <si>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</si>
  <si>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  Runkosarja TOP-30</t>
  </si>
  <si>
    <t>Mitalit</t>
  </si>
  <si>
    <t>1000 p</t>
  </si>
  <si>
    <t>1300 p</t>
  </si>
  <si>
    <t xml:space="preserve"> RUNKOSARJA, KA / OTT</t>
  </si>
  <si>
    <t xml:space="preserve"> Ottelutilasto</t>
  </si>
  <si>
    <t xml:space="preserve"> Lyöjätilasto</t>
  </si>
  <si>
    <t xml:space="preserve"> Etenijätilasto</t>
  </si>
  <si>
    <t>Tehotilasto</t>
  </si>
  <si>
    <t>1600 p</t>
  </si>
  <si>
    <t>32 v   8 kk 11 pv</t>
  </si>
  <si>
    <t>12.</t>
  </si>
  <si>
    <t>45.</t>
  </si>
  <si>
    <t>36.</t>
  </si>
  <si>
    <t>75.</t>
  </si>
  <si>
    <t>69.</t>
  </si>
  <si>
    <t>55.</t>
  </si>
  <si>
    <t>49.</t>
  </si>
  <si>
    <t>42.</t>
  </si>
  <si>
    <t>34.</t>
  </si>
  <si>
    <t>33.</t>
  </si>
  <si>
    <t>22.</t>
  </si>
  <si>
    <t>23.</t>
  </si>
  <si>
    <t>24.</t>
  </si>
  <si>
    <t>90.</t>
  </si>
  <si>
    <t>71.</t>
  </si>
  <si>
    <t>38.</t>
  </si>
  <si>
    <t>28.</t>
  </si>
  <si>
    <t>11.</t>
  </si>
  <si>
    <t>86.</t>
  </si>
  <si>
    <t>48.</t>
  </si>
  <si>
    <t>50.</t>
  </si>
  <si>
    <t>35.</t>
  </si>
  <si>
    <t>13.</t>
  </si>
  <si>
    <t xml:space="preserve"> RUNKOSARJA, TASASATASET,  ka. / peli</t>
  </si>
  <si>
    <t>26 v 10 kk 20 pv</t>
  </si>
  <si>
    <t xml:space="preserve">    5.   23.07. 1980  KPL - KiU  3-6</t>
  </si>
  <si>
    <t xml:space="preserve">  23.   01.09. 1974  KPL - LP  3-4</t>
  </si>
  <si>
    <t xml:space="preserve">  25.   13.07. 1980  KPL - SMJ  11-5</t>
  </si>
  <si>
    <t>298. ottelu</t>
  </si>
  <si>
    <t>275. ottelu</t>
  </si>
  <si>
    <t>173. ottelu</t>
  </si>
  <si>
    <t>260. ottelu</t>
  </si>
  <si>
    <t xml:space="preserve">  19.   25.07. 1973  HP - KPL  10-6</t>
  </si>
  <si>
    <t xml:space="preserve">    6.   17.07. 1977  UPV - KPL  4-7</t>
  </si>
  <si>
    <t xml:space="preserve">    7.   18.06. 1978  SMJ - KPL  4-4</t>
  </si>
  <si>
    <t>YLEISÖENNÄTYS  KOTONA</t>
  </si>
  <si>
    <t>21.   16.08. 1968  UPV - KPL  7-4</t>
  </si>
  <si>
    <t>YLEISÖENNÄTYS  VIERAISSA</t>
  </si>
  <si>
    <t>28.   02.10. 1966  KPL - ViVe  12-6</t>
  </si>
  <si>
    <t>37.   26.06. 1966  KPL - ViVe  4-19</t>
  </si>
  <si>
    <t>65.   24.05. 1970  UPV - KPL  4-2</t>
  </si>
  <si>
    <t>62.   09.06. 1971  KPL - HP  6-5</t>
  </si>
  <si>
    <t>52.   25.06. 1969  KPL - HP  12-7</t>
  </si>
  <si>
    <t>49.   23.07. 1967  KPL - HoNsU  16-6</t>
  </si>
  <si>
    <t>28.   02.10. 1966  KPL - ViVe  12-6,  mestaruusuusinta</t>
  </si>
  <si>
    <t>629 326</t>
  </si>
  <si>
    <t>ENSIMMÄISET RUNKOSARJASSA</t>
  </si>
  <si>
    <t>KATSOJIA YLI 5000  ( 7 )</t>
  </si>
  <si>
    <t xml:space="preserve"> RUNKOSARJA JA YLEMPI LOPPUSARJA</t>
  </si>
  <si>
    <t xml:space="preserve"> KATSOJIA</t>
  </si>
  <si>
    <t xml:space="preserve"> OTTELUT</t>
  </si>
  <si>
    <t xml:space="preserve"> KA / OTT</t>
  </si>
  <si>
    <t xml:space="preserve"> KUNNARIT YHDESSÄ OTTELUSSA</t>
  </si>
  <si>
    <t xml:space="preserve"> 24.07.1966     KPL - UPV  18-11     2</t>
  </si>
  <si>
    <t>53.</t>
  </si>
  <si>
    <t xml:space="preserve"> TOP - 100</t>
  </si>
  <si>
    <t>s.  12.11.1947   Luumäki     k.  5.1.2024   Kouvola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</si>
</sst>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quotePrefix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2" fontId="3" fillId="3" borderId="1" xfId="0" quotePrefix="1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165" fontId="3" fillId="2" borderId="0" xfId="0" applyNumberFormat="1" applyFont="1" applyFill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49" fontId="3" fillId="2" borderId="9" xfId="0" applyNumberFormat="1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6" xfId="0" applyFont="1" applyFill="1" applyBorder="1" applyAlignment="1">
      <alignment horizontal="left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9" fontId="7" fillId="3" borderId="6" xfId="0" applyNumberFormat="1" applyFont="1" applyFill="1" applyBorder="1"/>
    <xf numFmtId="0" fontId="3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165" fontId="3" fillId="7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2" fontId="3" fillId="4" borderId="0" xfId="0" applyNumberFormat="1" applyFont="1" applyFill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2" fontId="3" fillId="4" borderId="0" xfId="0" applyNumberFormat="1" applyFont="1" applyFill="1"/>
    <xf numFmtId="0" fontId="3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3" fillId="3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/>
    <xf numFmtId="0" fontId="5" fillId="4" borderId="6" xfId="0" applyFont="1" applyFill="1" applyBorder="1"/>
    <xf numFmtId="0" fontId="3" fillId="4" borderId="0" xfId="0" applyFont="1" applyFill="1" applyAlignment="1">
      <alignment horizontal="righ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/>
    <xf numFmtId="0" fontId="5" fillId="4" borderId="0" xfId="0" applyFont="1" applyFill="1"/>
    <xf numFmtId="0" fontId="3" fillId="4" borderId="5" xfId="0" applyFont="1" applyFill="1" applyBorder="1" applyAlignment="1">
      <alignment horizontal="left"/>
    </xf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6" fillId="0" borderId="0" xfId="0" applyFont="1"/>
    <xf numFmtId="0" fontId="3" fillId="4" borderId="6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6" fontId="3" fillId="4" borderId="0" xfId="0" applyNumberFormat="1" applyFont="1" applyFill="1"/>
    <xf numFmtId="0" fontId="7" fillId="4" borderId="0" xfId="0" applyFont="1" applyFill="1" applyAlignment="1">
      <alignment horizontal="center"/>
    </xf>
    <xf numFmtId="0" fontId="3" fillId="4" borderId="5" xfId="0" applyFont="1" applyFill="1" applyBorder="1"/>
    <xf numFmtId="0" fontId="7" fillId="4" borderId="9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3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0" fontId="3" fillId="4" borderId="0" xfId="0" quotePrefix="1" applyFont="1" applyFill="1" applyAlignment="1">
      <alignment horizontal="right"/>
    </xf>
    <xf numFmtId="0" fontId="3" fillId="4" borderId="1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8"/>
  <sheetViews>
    <sheetView tabSelected="1" zoomScale="97" zoomScaleNormal="97" workbookViewId="0"/>
  </sheetViews>
  <sheetFormatPr defaultColWidth="9.109375" defaultRowHeight="13.8" x14ac:dyDescent="0.25"/>
  <cols>
    <col min="1" max="1" width="0.6640625" style="92" customWidth="1"/>
    <col min="2" max="2" width="6.6640625" style="61" customWidth="1"/>
    <col min="3" max="3" width="6.6640625" style="60" customWidth="1"/>
    <col min="4" max="4" width="9.109375" style="61" customWidth="1"/>
    <col min="5" max="12" width="5.6640625" style="60" customWidth="1"/>
    <col min="13" max="13" width="6" style="60" customWidth="1"/>
    <col min="14" max="14" width="8.88671875" style="60" customWidth="1"/>
    <col min="15" max="15" width="0.6640625" style="30" customWidth="1"/>
    <col min="16" max="19" width="5.6640625" style="30" customWidth="1"/>
    <col min="20" max="20" width="0.6640625" style="30" customWidth="1"/>
    <col min="21" max="25" width="5.6640625" style="60" customWidth="1"/>
    <col min="26" max="26" width="0.6640625" style="30" customWidth="1"/>
    <col min="27" max="30" width="5.6640625" style="60" customWidth="1"/>
    <col min="31" max="31" width="6.33203125" style="60" customWidth="1"/>
    <col min="32" max="32" width="0.6640625" style="30" customWidth="1"/>
    <col min="33" max="38" width="5.6640625" style="60" customWidth="1"/>
    <col min="39" max="39" width="34.44140625" style="8" customWidth="1"/>
    <col min="40" max="16384" width="9.109375" style="92"/>
  </cols>
  <sheetData>
    <row r="1" spans="1:39" ht="19.5" customHeight="1" x14ac:dyDescent="0.25">
      <c r="A1" s="8"/>
      <c r="B1" s="2" t="s">
        <v>31</v>
      </c>
      <c r="C1" s="3"/>
      <c r="D1" s="4"/>
      <c r="E1" s="5" t="s">
        <v>252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157" customFormat="1" ht="15" customHeight="1" x14ac:dyDescent="0.25">
      <c r="A2" s="22"/>
      <c r="B2" s="9" t="s">
        <v>47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185</v>
      </c>
      <c r="Q2" s="19"/>
      <c r="R2" s="13"/>
      <c r="S2" s="20"/>
      <c r="T2" s="18"/>
      <c r="U2" s="19" t="s">
        <v>13</v>
      </c>
      <c r="V2" s="13"/>
      <c r="W2" s="13"/>
      <c r="X2" s="13"/>
      <c r="Y2" s="20"/>
      <c r="Z2" s="18"/>
      <c r="AA2" s="21" t="s">
        <v>14</v>
      </c>
      <c r="AB2" s="13"/>
      <c r="AC2" s="13"/>
      <c r="AD2" s="13"/>
      <c r="AE2" s="14"/>
      <c r="AF2" s="18"/>
      <c r="AG2" s="21" t="s">
        <v>156</v>
      </c>
      <c r="AH2" s="13"/>
      <c r="AI2" s="13"/>
      <c r="AJ2" s="19"/>
      <c r="AK2" s="13" t="s">
        <v>186</v>
      </c>
      <c r="AL2" s="14"/>
      <c r="AM2" s="22"/>
    </row>
    <row r="3" spans="1:39" s="157" customFormat="1" ht="15" customHeight="1" x14ac:dyDescent="0.25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5</v>
      </c>
      <c r="Q3" s="17" t="s">
        <v>6</v>
      </c>
      <c r="R3" s="17" t="s">
        <v>108</v>
      </c>
      <c r="S3" s="17" t="s">
        <v>15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15</v>
      </c>
      <c r="Z3" s="23"/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23"/>
      <c r="AG3" s="17" t="s">
        <v>21</v>
      </c>
      <c r="AH3" s="17" t="s">
        <v>22</v>
      </c>
      <c r="AI3" s="14" t="s">
        <v>30</v>
      </c>
      <c r="AJ3" s="14" t="s">
        <v>27</v>
      </c>
      <c r="AK3" s="16" t="s">
        <v>28</v>
      </c>
      <c r="AL3" s="17" t="s">
        <v>29</v>
      </c>
      <c r="AM3" s="22"/>
    </row>
    <row r="4" spans="1:39" s="157" customFormat="1" ht="15" customHeight="1" x14ac:dyDescent="0.25">
      <c r="A4" s="22"/>
      <c r="B4" s="24">
        <v>1965</v>
      </c>
      <c r="C4" s="24" t="s">
        <v>37</v>
      </c>
      <c r="D4" s="25" t="s">
        <v>33</v>
      </c>
      <c r="E4" s="24">
        <v>2</v>
      </c>
      <c r="F4" s="24">
        <v>0</v>
      </c>
      <c r="G4" s="24">
        <v>2</v>
      </c>
      <c r="H4" s="24">
        <v>1</v>
      </c>
      <c r="I4" s="24"/>
      <c r="J4" s="24"/>
      <c r="K4" s="24"/>
      <c r="L4" s="24"/>
      <c r="M4" s="24"/>
      <c r="N4" s="26"/>
      <c r="O4" s="23"/>
      <c r="P4" s="17"/>
      <c r="Q4" s="17"/>
      <c r="R4" s="17"/>
      <c r="S4" s="17"/>
      <c r="T4" s="23"/>
      <c r="U4" s="24"/>
      <c r="V4" s="24"/>
      <c r="W4" s="24"/>
      <c r="X4" s="24"/>
      <c r="Y4" s="24"/>
      <c r="Z4" s="23"/>
      <c r="AA4" s="24"/>
      <c r="AB4" s="24"/>
      <c r="AC4" s="27"/>
      <c r="AD4" s="24"/>
      <c r="AE4" s="24"/>
      <c r="AF4" s="23"/>
      <c r="AG4" s="24"/>
      <c r="AH4" s="24"/>
      <c r="AI4" s="24"/>
      <c r="AJ4" s="27"/>
      <c r="AK4" s="28"/>
      <c r="AL4" s="24"/>
      <c r="AM4" s="22"/>
    </row>
    <row r="5" spans="1:39" s="157" customFormat="1" ht="15" customHeight="1" x14ac:dyDescent="0.25">
      <c r="A5" s="22"/>
      <c r="B5" s="24">
        <v>1966</v>
      </c>
      <c r="C5" s="24" t="s">
        <v>38</v>
      </c>
      <c r="D5" s="25" t="s">
        <v>33</v>
      </c>
      <c r="E5" s="24">
        <v>22</v>
      </c>
      <c r="F5" s="24">
        <v>2</v>
      </c>
      <c r="G5" s="24">
        <v>21</v>
      </c>
      <c r="H5" s="24">
        <v>13</v>
      </c>
      <c r="I5" s="24"/>
      <c r="J5" s="24"/>
      <c r="K5" s="24"/>
      <c r="L5" s="24"/>
      <c r="M5" s="24"/>
      <c r="N5" s="26"/>
      <c r="O5" s="23"/>
      <c r="P5" s="17" t="s">
        <v>159</v>
      </c>
      <c r="Q5" s="17"/>
      <c r="R5" s="17"/>
      <c r="S5" s="17"/>
      <c r="T5" s="23"/>
      <c r="U5" s="24">
        <v>1</v>
      </c>
      <c r="V5" s="24">
        <v>0</v>
      </c>
      <c r="W5" s="24">
        <v>0</v>
      </c>
      <c r="X5" s="24">
        <v>0</v>
      </c>
      <c r="Y5" s="24"/>
      <c r="Z5" s="23"/>
      <c r="AA5" s="2"/>
      <c r="AB5" s="24"/>
      <c r="AC5" s="27"/>
      <c r="AD5" s="24"/>
      <c r="AE5" s="24"/>
      <c r="AF5" s="23"/>
      <c r="AG5" s="24"/>
      <c r="AH5" s="24"/>
      <c r="AI5" s="24"/>
      <c r="AJ5" s="27">
        <v>1</v>
      </c>
      <c r="AK5" s="28"/>
      <c r="AL5" s="24"/>
      <c r="AM5" s="22"/>
    </row>
    <row r="6" spans="1:39" s="157" customFormat="1" ht="15" customHeight="1" x14ac:dyDescent="0.25">
      <c r="A6" s="22"/>
      <c r="B6" s="24">
        <v>1967</v>
      </c>
      <c r="C6" s="24" t="s">
        <v>38</v>
      </c>
      <c r="D6" s="25" t="s">
        <v>33</v>
      </c>
      <c r="E6" s="24">
        <v>22</v>
      </c>
      <c r="F6" s="24">
        <v>2</v>
      </c>
      <c r="G6" s="24">
        <v>15</v>
      </c>
      <c r="H6" s="24">
        <v>19</v>
      </c>
      <c r="I6" s="24"/>
      <c r="J6" s="24"/>
      <c r="K6" s="24"/>
      <c r="L6" s="24"/>
      <c r="M6" s="24"/>
      <c r="N6" s="26"/>
      <c r="O6" s="23"/>
      <c r="P6" s="17"/>
      <c r="Q6" s="17"/>
      <c r="R6" s="17"/>
      <c r="S6" s="17"/>
      <c r="T6" s="23"/>
      <c r="U6" s="24"/>
      <c r="V6" s="24"/>
      <c r="W6" s="24"/>
      <c r="X6" s="24"/>
      <c r="Y6" s="24"/>
      <c r="Z6" s="23"/>
      <c r="AA6" s="24"/>
      <c r="AB6" s="24"/>
      <c r="AC6" s="27"/>
      <c r="AD6" s="24"/>
      <c r="AE6" s="24"/>
      <c r="AF6" s="23"/>
      <c r="AG6" s="24"/>
      <c r="AH6" s="24"/>
      <c r="AI6" s="24"/>
      <c r="AJ6" s="27">
        <v>1</v>
      </c>
      <c r="AK6" s="28"/>
      <c r="AL6" s="24"/>
      <c r="AM6" s="22"/>
    </row>
    <row r="7" spans="1:39" s="157" customFormat="1" ht="15" customHeight="1" x14ac:dyDescent="0.25">
      <c r="A7" s="22"/>
      <c r="B7" s="24">
        <v>1968</v>
      </c>
      <c r="C7" s="24" t="s">
        <v>38</v>
      </c>
      <c r="D7" s="25" t="s">
        <v>33</v>
      </c>
      <c r="E7" s="24">
        <v>22</v>
      </c>
      <c r="F7" s="24">
        <v>1</v>
      </c>
      <c r="G7" s="24">
        <v>19</v>
      </c>
      <c r="H7" s="24">
        <v>19</v>
      </c>
      <c r="I7" s="24"/>
      <c r="J7" s="24"/>
      <c r="K7" s="24"/>
      <c r="L7" s="24"/>
      <c r="M7" s="24"/>
      <c r="N7" s="26"/>
      <c r="O7" s="23"/>
      <c r="P7" s="17" t="s">
        <v>160</v>
      </c>
      <c r="Q7" s="17"/>
      <c r="R7" s="17" t="s">
        <v>161</v>
      </c>
      <c r="S7" s="17"/>
      <c r="T7" s="23"/>
      <c r="U7" s="24"/>
      <c r="V7" s="24"/>
      <c r="W7" s="24"/>
      <c r="X7" s="24"/>
      <c r="Y7" s="24"/>
      <c r="Z7" s="23"/>
      <c r="AA7" s="24"/>
      <c r="AB7" s="24"/>
      <c r="AC7" s="27"/>
      <c r="AD7" s="24"/>
      <c r="AE7" s="24"/>
      <c r="AF7" s="23"/>
      <c r="AG7" s="24"/>
      <c r="AH7" s="24"/>
      <c r="AI7" s="24"/>
      <c r="AJ7" s="27">
        <v>1</v>
      </c>
      <c r="AK7" s="28"/>
      <c r="AL7" s="24"/>
      <c r="AM7" s="22"/>
    </row>
    <row r="8" spans="1:39" s="157" customFormat="1" ht="15" customHeight="1" x14ac:dyDescent="0.25">
      <c r="A8" s="22"/>
      <c r="B8" s="24">
        <v>1969</v>
      </c>
      <c r="C8" s="24" t="s">
        <v>38</v>
      </c>
      <c r="D8" s="25" t="s">
        <v>33</v>
      </c>
      <c r="E8" s="24">
        <v>22</v>
      </c>
      <c r="F8" s="24">
        <v>3</v>
      </c>
      <c r="G8" s="24">
        <v>20</v>
      </c>
      <c r="H8" s="24">
        <v>36</v>
      </c>
      <c r="I8" s="24"/>
      <c r="J8" s="24"/>
      <c r="K8" s="24"/>
      <c r="L8" s="24"/>
      <c r="M8" s="24"/>
      <c r="N8" s="26"/>
      <c r="O8" s="23"/>
      <c r="P8" s="17" t="s">
        <v>162</v>
      </c>
      <c r="Q8" s="17" t="s">
        <v>41</v>
      </c>
      <c r="R8" s="17" t="s">
        <v>34</v>
      </c>
      <c r="S8" s="17"/>
      <c r="T8" s="23"/>
      <c r="U8" s="24"/>
      <c r="V8" s="24"/>
      <c r="W8" s="27"/>
      <c r="X8" s="24"/>
      <c r="Y8" s="24"/>
      <c r="Z8" s="23"/>
      <c r="AA8" s="24"/>
      <c r="AB8" s="24"/>
      <c r="AC8" s="27"/>
      <c r="AD8" s="24"/>
      <c r="AE8" s="24"/>
      <c r="AF8" s="23"/>
      <c r="AG8" s="24">
        <v>1</v>
      </c>
      <c r="AH8" s="24">
        <v>1</v>
      </c>
      <c r="AI8" s="27">
        <v>1</v>
      </c>
      <c r="AJ8" s="27">
        <v>1</v>
      </c>
      <c r="AK8" s="28"/>
      <c r="AL8" s="24"/>
      <c r="AM8" s="22"/>
    </row>
    <row r="9" spans="1:39" s="157" customFormat="1" ht="15" customHeight="1" x14ac:dyDescent="0.25">
      <c r="A9" s="22"/>
      <c r="B9" s="24">
        <v>1970</v>
      </c>
      <c r="C9" s="24" t="s">
        <v>39</v>
      </c>
      <c r="D9" s="25" t="s">
        <v>33</v>
      </c>
      <c r="E9" s="24">
        <v>22</v>
      </c>
      <c r="F9" s="24">
        <v>0</v>
      </c>
      <c r="G9" s="24">
        <v>12</v>
      </c>
      <c r="H9" s="24">
        <v>29</v>
      </c>
      <c r="I9" s="24"/>
      <c r="J9" s="24"/>
      <c r="K9" s="24"/>
      <c r="L9" s="24"/>
      <c r="M9" s="24"/>
      <c r="N9" s="26"/>
      <c r="O9" s="23"/>
      <c r="P9" s="17"/>
      <c r="Q9" s="17" t="s">
        <v>163</v>
      </c>
      <c r="R9" s="17" t="s">
        <v>164</v>
      </c>
      <c r="S9" s="17"/>
      <c r="T9" s="23"/>
      <c r="U9" s="24"/>
      <c r="V9" s="24"/>
      <c r="W9" s="27"/>
      <c r="X9" s="24"/>
      <c r="Y9" s="24"/>
      <c r="Z9" s="23"/>
      <c r="AA9" s="24"/>
      <c r="AB9" s="24"/>
      <c r="AC9" s="27"/>
      <c r="AD9" s="24"/>
      <c r="AE9" s="24"/>
      <c r="AF9" s="23"/>
      <c r="AG9" s="24">
        <v>1</v>
      </c>
      <c r="AH9" s="24"/>
      <c r="AI9" s="27"/>
      <c r="AJ9" s="27"/>
      <c r="AK9" s="28">
        <v>1</v>
      </c>
      <c r="AL9" s="24"/>
      <c r="AM9" s="22"/>
    </row>
    <row r="10" spans="1:39" s="157" customFormat="1" ht="15" customHeight="1" x14ac:dyDescent="0.25">
      <c r="A10" s="22"/>
      <c r="B10" s="24">
        <v>1971</v>
      </c>
      <c r="C10" s="24" t="s">
        <v>40</v>
      </c>
      <c r="D10" s="25" t="s">
        <v>33</v>
      </c>
      <c r="E10" s="24">
        <v>22</v>
      </c>
      <c r="F10" s="24">
        <v>0</v>
      </c>
      <c r="G10" s="24">
        <v>20</v>
      </c>
      <c r="H10" s="24">
        <v>29</v>
      </c>
      <c r="I10" s="24"/>
      <c r="J10" s="24"/>
      <c r="K10" s="24"/>
      <c r="L10" s="24"/>
      <c r="M10" s="24"/>
      <c r="N10" s="26"/>
      <c r="O10" s="23"/>
      <c r="P10" s="17" t="s">
        <v>160</v>
      </c>
      <c r="Q10" s="17" t="s">
        <v>109</v>
      </c>
      <c r="R10" s="17" t="s">
        <v>109</v>
      </c>
      <c r="S10" s="17"/>
      <c r="T10" s="23"/>
      <c r="U10" s="24"/>
      <c r="V10" s="24"/>
      <c r="W10" s="27"/>
      <c r="X10" s="24"/>
      <c r="Y10" s="24"/>
      <c r="Z10" s="23"/>
      <c r="AA10" s="24"/>
      <c r="AB10" s="24"/>
      <c r="AC10" s="27"/>
      <c r="AD10" s="24"/>
      <c r="AE10" s="24"/>
      <c r="AF10" s="23"/>
      <c r="AG10" s="24">
        <v>1</v>
      </c>
      <c r="AH10" s="24">
        <v>1</v>
      </c>
      <c r="AI10" s="27"/>
      <c r="AJ10" s="27"/>
      <c r="AK10" s="28"/>
      <c r="AL10" s="24"/>
      <c r="AM10" s="22"/>
    </row>
    <row r="11" spans="1:39" s="157" customFormat="1" ht="15" customHeight="1" x14ac:dyDescent="0.25">
      <c r="A11" s="22"/>
      <c r="B11" s="24">
        <v>1972</v>
      </c>
      <c r="C11" s="24" t="s">
        <v>32</v>
      </c>
      <c r="D11" s="25" t="s">
        <v>33</v>
      </c>
      <c r="E11" s="24">
        <v>22</v>
      </c>
      <c r="F11" s="24">
        <v>1</v>
      </c>
      <c r="G11" s="24">
        <v>13</v>
      </c>
      <c r="H11" s="24">
        <v>26</v>
      </c>
      <c r="I11" s="24"/>
      <c r="J11" s="24"/>
      <c r="K11" s="24"/>
      <c r="L11" s="24"/>
      <c r="M11" s="24"/>
      <c r="N11" s="26"/>
      <c r="O11" s="23"/>
      <c r="P11" s="17"/>
      <c r="Q11" s="17" t="s">
        <v>159</v>
      </c>
      <c r="R11" s="17" t="s">
        <v>165</v>
      </c>
      <c r="S11" s="17"/>
      <c r="T11" s="23"/>
      <c r="U11" s="24"/>
      <c r="V11" s="24"/>
      <c r="W11" s="27"/>
      <c r="X11" s="24"/>
      <c r="Y11" s="24"/>
      <c r="Z11" s="23"/>
      <c r="AA11" s="24"/>
      <c r="AB11" s="24"/>
      <c r="AC11" s="27"/>
      <c r="AD11" s="24"/>
      <c r="AE11" s="24"/>
      <c r="AF11" s="23"/>
      <c r="AG11" s="24"/>
      <c r="AH11" s="24"/>
      <c r="AI11" s="27"/>
      <c r="AJ11" s="27"/>
      <c r="AK11" s="28"/>
      <c r="AL11" s="24">
        <v>1</v>
      </c>
      <c r="AM11" s="22"/>
    </row>
    <row r="12" spans="1:39" s="157" customFormat="1" ht="15" customHeight="1" x14ac:dyDescent="0.25">
      <c r="A12" s="22"/>
      <c r="B12" s="24">
        <v>1973</v>
      </c>
      <c r="C12" s="24" t="s">
        <v>40</v>
      </c>
      <c r="D12" s="25" t="s">
        <v>33</v>
      </c>
      <c r="E12" s="24">
        <v>22</v>
      </c>
      <c r="F12" s="24">
        <v>0</v>
      </c>
      <c r="G12" s="24">
        <v>13</v>
      </c>
      <c r="H12" s="24">
        <v>31</v>
      </c>
      <c r="I12" s="24"/>
      <c r="J12" s="24"/>
      <c r="K12" s="24"/>
      <c r="L12" s="24"/>
      <c r="M12" s="24"/>
      <c r="N12" s="26"/>
      <c r="O12" s="23"/>
      <c r="P12" s="17"/>
      <c r="Q12" s="17" t="s">
        <v>41</v>
      </c>
      <c r="R12" s="17" t="s">
        <v>34</v>
      </c>
      <c r="S12" s="17"/>
      <c r="T12" s="23"/>
      <c r="U12" s="24"/>
      <c r="V12" s="24"/>
      <c r="W12" s="27"/>
      <c r="X12" s="24"/>
      <c r="Y12" s="24"/>
      <c r="Z12" s="23"/>
      <c r="AA12" s="24"/>
      <c r="AB12" s="24"/>
      <c r="AC12" s="27"/>
      <c r="AD12" s="24"/>
      <c r="AE12" s="24"/>
      <c r="AF12" s="23"/>
      <c r="AG12" s="24">
        <v>1</v>
      </c>
      <c r="AH12" s="24">
        <v>1</v>
      </c>
      <c r="AI12" s="27"/>
      <c r="AJ12" s="27"/>
      <c r="AK12" s="28"/>
      <c r="AL12" s="24"/>
      <c r="AM12" s="22"/>
    </row>
    <row r="13" spans="1:39" s="157" customFormat="1" ht="15" customHeight="1" x14ac:dyDescent="0.25">
      <c r="A13" s="22"/>
      <c r="B13" s="24">
        <v>1974</v>
      </c>
      <c r="C13" s="24" t="s">
        <v>35</v>
      </c>
      <c r="D13" s="25" t="s">
        <v>33</v>
      </c>
      <c r="E13" s="24">
        <v>22</v>
      </c>
      <c r="F13" s="24">
        <v>0</v>
      </c>
      <c r="G13" s="24">
        <v>8</v>
      </c>
      <c r="H13" s="24">
        <v>29</v>
      </c>
      <c r="I13" s="24"/>
      <c r="J13" s="24"/>
      <c r="K13" s="24"/>
      <c r="L13" s="24"/>
      <c r="M13" s="24"/>
      <c r="N13" s="26"/>
      <c r="O13" s="23"/>
      <c r="P13" s="17"/>
      <c r="Q13" s="17" t="s">
        <v>34</v>
      </c>
      <c r="R13" s="17" t="s">
        <v>162</v>
      </c>
      <c r="S13" s="17"/>
      <c r="T13" s="23"/>
      <c r="U13" s="24"/>
      <c r="V13" s="24"/>
      <c r="W13" s="27"/>
      <c r="X13" s="24"/>
      <c r="Y13" s="24"/>
      <c r="Z13" s="23"/>
      <c r="AA13" s="24"/>
      <c r="AB13" s="24"/>
      <c r="AC13" s="27"/>
      <c r="AD13" s="24"/>
      <c r="AE13" s="24"/>
      <c r="AF13" s="23"/>
      <c r="AG13" s="24">
        <v>1</v>
      </c>
      <c r="AH13" s="24">
        <v>1</v>
      </c>
      <c r="AI13" s="27"/>
      <c r="AJ13" s="27"/>
      <c r="AK13" s="28"/>
      <c r="AL13" s="24"/>
      <c r="AM13" s="22"/>
    </row>
    <row r="14" spans="1:39" s="157" customFormat="1" ht="15" customHeight="1" x14ac:dyDescent="0.25">
      <c r="A14" s="22"/>
      <c r="B14" s="24">
        <v>1975</v>
      </c>
      <c r="C14" s="24" t="s">
        <v>41</v>
      </c>
      <c r="D14" s="25" t="s">
        <v>33</v>
      </c>
      <c r="E14" s="24">
        <v>22</v>
      </c>
      <c r="F14" s="24">
        <v>1</v>
      </c>
      <c r="G14" s="27">
        <v>10</v>
      </c>
      <c r="H14" s="24">
        <v>20</v>
      </c>
      <c r="I14" s="24"/>
      <c r="J14" s="24"/>
      <c r="K14" s="24"/>
      <c r="L14" s="24"/>
      <c r="M14" s="24"/>
      <c r="N14" s="26"/>
      <c r="O14" s="23"/>
      <c r="P14" s="17"/>
      <c r="Q14" s="17" t="s">
        <v>160</v>
      </c>
      <c r="R14" s="17"/>
      <c r="S14" s="17"/>
      <c r="T14" s="23"/>
      <c r="U14" s="24"/>
      <c r="V14" s="24"/>
      <c r="W14" s="27"/>
      <c r="X14" s="24"/>
      <c r="Y14" s="24"/>
      <c r="Z14" s="23"/>
      <c r="AA14" s="24"/>
      <c r="AB14" s="24"/>
      <c r="AC14" s="27"/>
      <c r="AD14" s="24"/>
      <c r="AE14" s="24"/>
      <c r="AF14" s="23"/>
      <c r="AG14" s="24">
        <v>1</v>
      </c>
      <c r="AH14" s="24">
        <v>1</v>
      </c>
      <c r="AI14" s="27"/>
      <c r="AJ14" s="27"/>
      <c r="AK14" s="28"/>
      <c r="AL14" s="24"/>
      <c r="AM14" s="22"/>
    </row>
    <row r="15" spans="1:39" s="157" customFormat="1" ht="15" customHeight="1" x14ac:dyDescent="0.25">
      <c r="A15" s="22"/>
      <c r="B15" s="24">
        <v>1976</v>
      </c>
      <c r="C15" s="24" t="s">
        <v>38</v>
      </c>
      <c r="D15" s="25" t="s">
        <v>33</v>
      </c>
      <c r="E15" s="24">
        <v>22</v>
      </c>
      <c r="F15" s="24">
        <v>0</v>
      </c>
      <c r="G15" s="24">
        <v>10</v>
      </c>
      <c r="H15" s="24">
        <v>30</v>
      </c>
      <c r="I15" s="24"/>
      <c r="J15" s="24"/>
      <c r="K15" s="24"/>
      <c r="L15" s="24"/>
      <c r="M15" s="24"/>
      <c r="N15" s="26"/>
      <c r="O15" s="23"/>
      <c r="P15" s="17"/>
      <c r="Q15" s="17" t="s">
        <v>41</v>
      </c>
      <c r="R15" s="17" t="s">
        <v>163</v>
      </c>
      <c r="S15" s="17"/>
      <c r="T15" s="23"/>
      <c r="U15" s="24"/>
      <c r="V15" s="24"/>
      <c r="W15" s="27"/>
      <c r="X15" s="24"/>
      <c r="Y15" s="24"/>
      <c r="Z15" s="23"/>
      <c r="AA15" s="24"/>
      <c r="AB15" s="24"/>
      <c r="AC15" s="27"/>
      <c r="AD15" s="24"/>
      <c r="AE15" s="24"/>
      <c r="AF15" s="23"/>
      <c r="AG15" s="24">
        <v>1</v>
      </c>
      <c r="AH15" s="24">
        <v>1</v>
      </c>
      <c r="AI15" s="27"/>
      <c r="AJ15" s="27">
        <v>1</v>
      </c>
      <c r="AK15" s="28"/>
      <c r="AL15" s="24"/>
      <c r="AM15" s="22"/>
    </row>
    <row r="16" spans="1:39" s="157" customFormat="1" ht="15" customHeight="1" x14ac:dyDescent="0.25">
      <c r="A16" s="22"/>
      <c r="B16" s="24">
        <v>1977</v>
      </c>
      <c r="C16" s="24" t="s">
        <v>32</v>
      </c>
      <c r="D16" s="25" t="s">
        <v>33</v>
      </c>
      <c r="E16" s="24">
        <v>22</v>
      </c>
      <c r="F16" s="24">
        <v>1</v>
      </c>
      <c r="G16" s="24">
        <v>5</v>
      </c>
      <c r="H16" s="24">
        <v>24</v>
      </c>
      <c r="I16" s="24">
        <v>121</v>
      </c>
      <c r="J16" s="24">
        <v>40</v>
      </c>
      <c r="K16" s="24">
        <v>40</v>
      </c>
      <c r="L16" s="24">
        <v>35</v>
      </c>
      <c r="M16" s="24">
        <v>6</v>
      </c>
      <c r="N16" s="29" t="s">
        <v>36</v>
      </c>
      <c r="O16" s="30"/>
      <c r="P16" s="17"/>
      <c r="Q16" s="17" t="s">
        <v>166</v>
      </c>
      <c r="R16" s="17"/>
      <c r="S16" s="17" t="s">
        <v>40</v>
      </c>
      <c r="T16" s="23"/>
      <c r="U16" s="24"/>
      <c r="V16" s="24"/>
      <c r="W16" s="27"/>
      <c r="X16" s="24"/>
      <c r="Y16" s="24"/>
      <c r="Z16" s="23"/>
      <c r="AA16" s="24"/>
      <c r="AB16" s="24"/>
      <c r="AC16" s="27"/>
      <c r="AD16" s="24"/>
      <c r="AE16" s="24"/>
      <c r="AF16" s="23"/>
      <c r="AG16" s="24">
        <v>1</v>
      </c>
      <c r="AH16" s="24">
        <v>1</v>
      </c>
      <c r="AI16" s="27">
        <v>1</v>
      </c>
      <c r="AJ16" s="27"/>
      <c r="AK16" s="28"/>
      <c r="AL16" s="24">
        <v>1</v>
      </c>
      <c r="AM16" s="22"/>
    </row>
    <row r="17" spans="1:40" s="157" customFormat="1" ht="15" customHeight="1" x14ac:dyDescent="0.25">
      <c r="A17" s="22"/>
      <c r="B17" s="24">
        <v>1978</v>
      </c>
      <c r="C17" s="24" t="s">
        <v>34</v>
      </c>
      <c r="D17" s="25" t="s">
        <v>33</v>
      </c>
      <c r="E17" s="24">
        <v>22</v>
      </c>
      <c r="F17" s="24">
        <v>0</v>
      </c>
      <c r="G17" s="24">
        <v>13</v>
      </c>
      <c r="H17" s="24">
        <v>27</v>
      </c>
      <c r="I17" s="24">
        <v>99</v>
      </c>
      <c r="J17" s="24">
        <v>38</v>
      </c>
      <c r="K17" s="24">
        <v>20</v>
      </c>
      <c r="L17" s="24">
        <v>28</v>
      </c>
      <c r="M17" s="24">
        <v>13</v>
      </c>
      <c r="N17" s="29" t="s">
        <v>36</v>
      </c>
      <c r="O17" s="30"/>
      <c r="P17" s="17"/>
      <c r="Q17" s="17" t="s">
        <v>109</v>
      </c>
      <c r="R17" s="17" t="s">
        <v>159</v>
      </c>
      <c r="S17" s="17"/>
      <c r="T17" s="23"/>
      <c r="U17" s="24"/>
      <c r="V17" s="24"/>
      <c r="W17" s="27"/>
      <c r="X17" s="24"/>
      <c r="Y17" s="24"/>
      <c r="Z17" s="23"/>
      <c r="AA17" s="24"/>
      <c r="AB17" s="24"/>
      <c r="AC17" s="27"/>
      <c r="AD17" s="24"/>
      <c r="AE17" s="24"/>
      <c r="AF17" s="23"/>
      <c r="AG17" s="24">
        <v>1</v>
      </c>
      <c r="AH17" s="24">
        <v>1</v>
      </c>
      <c r="AI17" s="27"/>
      <c r="AJ17" s="27"/>
      <c r="AK17" s="28"/>
      <c r="AL17" s="24"/>
      <c r="AM17" s="22"/>
    </row>
    <row r="18" spans="1:40" s="157" customFormat="1" ht="15" customHeight="1" x14ac:dyDescent="0.25">
      <c r="A18" s="22"/>
      <c r="B18" s="24">
        <v>1979</v>
      </c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6"/>
      <c r="O18" s="23"/>
      <c r="P18" s="17"/>
      <c r="Q18" s="17"/>
      <c r="R18" s="17"/>
      <c r="S18" s="17"/>
      <c r="T18" s="23"/>
      <c r="U18" s="24"/>
      <c r="V18" s="24"/>
      <c r="W18" s="27"/>
      <c r="X18" s="24"/>
      <c r="Y18" s="24"/>
      <c r="Z18" s="23"/>
      <c r="AA18" s="24"/>
      <c r="AB18" s="24"/>
      <c r="AC18" s="27"/>
      <c r="AD18" s="24"/>
      <c r="AE18" s="24"/>
      <c r="AF18" s="23"/>
      <c r="AG18" s="24"/>
      <c r="AH18" s="2"/>
      <c r="AI18" s="33"/>
      <c r="AJ18" s="27"/>
      <c r="AK18" s="28"/>
      <c r="AL18" s="24"/>
      <c r="AM18" s="22"/>
    </row>
    <row r="19" spans="1:40" s="157" customFormat="1" ht="15" customHeight="1" x14ac:dyDescent="0.25">
      <c r="A19" s="22"/>
      <c r="B19" s="24">
        <v>1980</v>
      </c>
      <c r="C19" s="24" t="s">
        <v>35</v>
      </c>
      <c r="D19" s="25" t="s">
        <v>33</v>
      </c>
      <c r="E19" s="24">
        <v>18</v>
      </c>
      <c r="F19" s="24">
        <v>1</v>
      </c>
      <c r="G19" s="24">
        <v>11</v>
      </c>
      <c r="H19" s="24">
        <v>20</v>
      </c>
      <c r="I19" s="24">
        <v>97</v>
      </c>
      <c r="J19" s="24">
        <v>30</v>
      </c>
      <c r="K19" s="24">
        <v>38</v>
      </c>
      <c r="L19" s="24">
        <v>17</v>
      </c>
      <c r="M19" s="24">
        <v>12</v>
      </c>
      <c r="N19" s="94">
        <v>0.58699999999999997</v>
      </c>
      <c r="O19" s="30"/>
      <c r="P19" s="17"/>
      <c r="Q19" s="17"/>
      <c r="R19" s="17"/>
      <c r="S19" s="17"/>
      <c r="T19" s="23"/>
      <c r="U19" s="24"/>
      <c r="V19" s="24"/>
      <c r="W19" s="27"/>
      <c r="X19" s="24"/>
      <c r="Y19" s="24"/>
      <c r="Z19" s="23"/>
      <c r="AA19" s="31">
        <v>6</v>
      </c>
      <c r="AB19" s="31">
        <v>0</v>
      </c>
      <c r="AC19" s="32">
        <v>0</v>
      </c>
      <c r="AD19" s="31">
        <v>5</v>
      </c>
      <c r="AE19" s="34" t="s">
        <v>36</v>
      </c>
      <c r="AF19" s="23"/>
      <c r="AG19" s="24"/>
      <c r="AH19" s="24"/>
      <c r="AI19" s="27"/>
      <c r="AJ19" s="27"/>
      <c r="AK19" s="28"/>
      <c r="AL19" s="24"/>
      <c r="AM19" s="22"/>
    </row>
    <row r="20" spans="1:40" s="157" customFormat="1" ht="15" customHeight="1" x14ac:dyDescent="0.25">
      <c r="A20" s="22"/>
      <c r="B20" s="24">
        <v>1981</v>
      </c>
      <c r="C20" s="24" t="s">
        <v>35</v>
      </c>
      <c r="D20" s="25" t="s">
        <v>33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9" t="s">
        <v>36</v>
      </c>
      <c r="O20" s="30"/>
      <c r="P20" s="17"/>
      <c r="Q20" s="17"/>
      <c r="R20" s="17"/>
      <c r="S20" s="17"/>
      <c r="T20" s="23"/>
      <c r="U20" s="24"/>
      <c r="V20" s="24"/>
      <c r="W20" s="27"/>
      <c r="X20" s="24"/>
      <c r="Y20" s="24"/>
      <c r="Z20" s="23"/>
      <c r="AA20" s="31">
        <v>5</v>
      </c>
      <c r="AB20" s="31">
        <v>0</v>
      </c>
      <c r="AC20" s="32">
        <v>1</v>
      </c>
      <c r="AD20" s="31">
        <v>1</v>
      </c>
      <c r="AE20" s="31">
        <v>14</v>
      </c>
      <c r="AF20" s="23"/>
      <c r="AG20" s="24"/>
      <c r="AH20" s="24"/>
      <c r="AI20" s="27"/>
      <c r="AJ20" s="27"/>
      <c r="AK20" s="28"/>
      <c r="AL20" s="24"/>
      <c r="AM20" s="22"/>
    </row>
    <row r="21" spans="1:40" s="157" customFormat="1" ht="15" customHeight="1" x14ac:dyDescent="0.25">
      <c r="A21" s="8"/>
      <c r="B21" s="15" t="s">
        <v>7</v>
      </c>
      <c r="C21" s="16"/>
      <c r="D21" s="14"/>
      <c r="E21" s="17">
        <f t="shared" ref="E21:M21" si="0">SUM(E4:E20)</f>
        <v>306</v>
      </c>
      <c r="F21" s="17">
        <f t="shared" si="0"/>
        <v>12</v>
      </c>
      <c r="G21" s="17">
        <f t="shared" si="0"/>
        <v>192</v>
      </c>
      <c r="H21" s="17">
        <f t="shared" si="0"/>
        <v>353</v>
      </c>
      <c r="I21" s="17">
        <f t="shared" si="0"/>
        <v>317</v>
      </c>
      <c r="J21" s="17">
        <f t="shared" si="0"/>
        <v>108</v>
      </c>
      <c r="K21" s="17">
        <f t="shared" si="0"/>
        <v>98</v>
      </c>
      <c r="L21" s="17">
        <f t="shared" si="0"/>
        <v>80</v>
      </c>
      <c r="M21" s="17">
        <f t="shared" si="0"/>
        <v>31</v>
      </c>
      <c r="N21" s="35" t="s">
        <v>36</v>
      </c>
      <c r="O21" s="23"/>
      <c r="P21" s="17" t="s">
        <v>153</v>
      </c>
      <c r="Q21" s="17" t="s">
        <v>153</v>
      </c>
      <c r="R21" s="17" t="s">
        <v>153</v>
      </c>
      <c r="S21" s="17" t="s">
        <v>153</v>
      </c>
      <c r="T21" s="23"/>
      <c r="U21" s="17">
        <f>SUM(U4:U20)</f>
        <v>1</v>
      </c>
      <c r="V21" s="17">
        <f>SUM(V4:V20)</f>
        <v>0</v>
      </c>
      <c r="W21" s="17">
        <f>SUM(W4:W20)</f>
        <v>0</v>
      </c>
      <c r="X21" s="17">
        <f>SUM(X4:X20)</f>
        <v>0</v>
      </c>
      <c r="Y21" s="17">
        <f>SUM(Y4:Y20)</f>
        <v>0</v>
      </c>
      <c r="Z21" s="23"/>
      <c r="AA21" s="17">
        <v>10</v>
      </c>
      <c r="AB21" s="17">
        <v>0</v>
      </c>
      <c r="AC21" s="17">
        <v>1</v>
      </c>
      <c r="AD21" s="17">
        <v>6</v>
      </c>
      <c r="AE21" s="17">
        <v>14</v>
      </c>
      <c r="AF21" s="23"/>
      <c r="AG21" s="17">
        <f t="shared" ref="AG21:AL21" si="1">SUM(AG4:AG20)</f>
        <v>9</v>
      </c>
      <c r="AH21" s="17">
        <f t="shared" si="1"/>
        <v>8</v>
      </c>
      <c r="AI21" s="17">
        <f t="shared" si="1"/>
        <v>2</v>
      </c>
      <c r="AJ21" s="17">
        <f t="shared" si="1"/>
        <v>5</v>
      </c>
      <c r="AK21" s="17">
        <f t="shared" si="1"/>
        <v>1</v>
      </c>
      <c r="AL21" s="17">
        <f t="shared" si="1"/>
        <v>2</v>
      </c>
      <c r="AM21" s="22"/>
    </row>
    <row r="22" spans="1:40" ht="15" customHeight="1" x14ac:dyDescent="0.25">
      <c r="A22" s="22"/>
      <c r="B22" s="25" t="s">
        <v>2</v>
      </c>
      <c r="C22" s="28"/>
      <c r="D22" s="36">
        <v>1687.3</v>
      </c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22"/>
    </row>
    <row r="23" spans="1:40" s="157" customFormat="1" ht="15" customHeight="1" x14ac:dyDescent="0.25">
      <c r="A23" s="2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0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22"/>
    </row>
    <row r="24" spans="1:40" ht="15" customHeight="1" x14ac:dyDescent="0.25">
      <c r="A24" s="22"/>
      <c r="B24" s="21" t="s">
        <v>107</v>
      </c>
      <c r="C24" s="40"/>
      <c r="D24" s="40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15</v>
      </c>
      <c r="J24" s="37"/>
      <c r="K24" s="17" t="s">
        <v>24</v>
      </c>
      <c r="L24" s="17" t="s">
        <v>25</v>
      </c>
      <c r="M24" s="17" t="s">
        <v>26</v>
      </c>
      <c r="N24" s="17" t="s">
        <v>20</v>
      </c>
      <c r="O24" s="23"/>
      <c r="P24" s="41" t="s">
        <v>242</v>
      </c>
      <c r="Q24" s="11"/>
      <c r="R24" s="11"/>
      <c r="S24" s="11"/>
      <c r="T24" s="42"/>
      <c r="U24" s="42"/>
      <c r="V24" s="42"/>
      <c r="W24" s="42"/>
      <c r="X24" s="42"/>
      <c r="Y24" s="11"/>
      <c r="Z24" s="42"/>
      <c r="AA24" s="11"/>
      <c r="AB24" s="11"/>
      <c r="AC24" s="11"/>
      <c r="AD24" s="11"/>
      <c r="AE24" s="43"/>
      <c r="AF24" s="126"/>
      <c r="AG24" s="11" t="s">
        <v>152</v>
      </c>
      <c r="AH24" s="11"/>
      <c r="AI24" s="11"/>
      <c r="AJ24" s="42"/>
      <c r="AK24" s="10"/>
      <c r="AL24" s="27"/>
      <c r="AM24" s="22"/>
      <c r="AN24" s="37"/>
    </row>
    <row r="25" spans="1:40" ht="15" customHeight="1" x14ac:dyDescent="0.25">
      <c r="A25" s="22"/>
      <c r="B25" s="41" t="s">
        <v>11</v>
      </c>
      <c r="C25" s="11"/>
      <c r="D25" s="43"/>
      <c r="E25" s="24">
        <v>306</v>
      </c>
      <c r="F25" s="24">
        <v>12</v>
      </c>
      <c r="G25" s="24">
        <v>192</v>
      </c>
      <c r="H25" s="24">
        <v>353</v>
      </c>
      <c r="I25" s="24">
        <v>317</v>
      </c>
      <c r="J25" s="37"/>
      <c r="K25" s="44">
        <v>0.66666666666666663</v>
      </c>
      <c r="L25" s="44">
        <v>1.15359477124183</v>
      </c>
      <c r="M25" s="44">
        <v>5.112903225806452</v>
      </c>
      <c r="N25" s="94">
        <v>0.58699999999999997</v>
      </c>
      <c r="O25" s="23"/>
      <c r="P25" s="148" t="s">
        <v>9</v>
      </c>
      <c r="Q25" s="149"/>
      <c r="R25" s="131" t="s">
        <v>42</v>
      </c>
      <c r="S25" s="131"/>
      <c r="T25" s="131"/>
      <c r="U25" s="145"/>
      <c r="V25" s="145"/>
      <c r="W25" s="145"/>
      <c r="X25" s="145"/>
      <c r="Y25" s="130" t="s">
        <v>154</v>
      </c>
      <c r="Z25" s="158"/>
      <c r="AA25" s="145"/>
      <c r="AB25" s="151" t="s">
        <v>43</v>
      </c>
      <c r="AC25" s="151"/>
      <c r="AD25" s="142"/>
      <c r="AE25" s="143"/>
      <c r="AF25" s="159"/>
      <c r="AG25" s="131" t="s">
        <v>187</v>
      </c>
      <c r="AH25" s="150"/>
      <c r="AI25" s="144">
        <v>1974</v>
      </c>
      <c r="AJ25" s="131"/>
      <c r="AK25" s="130" t="s">
        <v>162</v>
      </c>
      <c r="AL25" s="146"/>
      <c r="AM25" s="22"/>
      <c r="AN25" s="37"/>
    </row>
    <row r="26" spans="1:40" ht="15" customHeight="1" x14ac:dyDescent="0.25">
      <c r="A26" s="22"/>
      <c r="B26" s="45" t="s">
        <v>13</v>
      </c>
      <c r="C26" s="46"/>
      <c r="D26" s="47"/>
      <c r="E26" s="24">
        <v>1</v>
      </c>
      <c r="F26" s="24">
        <v>0</v>
      </c>
      <c r="G26" s="24">
        <v>0</v>
      </c>
      <c r="H26" s="24">
        <v>0</v>
      </c>
      <c r="I26" s="49" t="s">
        <v>36</v>
      </c>
      <c r="J26" s="37"/>
      <c r="K26" s="44">
        <v>0</v>
      </c>
      <c r="L26" s="44">
        <v>0</v>
      </c>
      <c r="M26" s="48" t="s">
        <v>36</v>
      </c>
      <c r="N26" s="49" t="s">
        <v>36</v>
      </c>
      <c r="O26" s="23"/>
      <c r="P26" s="152" t="s">
        <v>157</v>
      </c>
      <c r="Q26" s="153"/>
      <c r="R26" s="131" t="s">
        <v>42</v>
      </c>
      <c r="S26" s="131"/>
      <c r="T26" s="131"/>
      <c r="U26" s="131"/>
      <c r="V26" s="131"/>
      <c r="W26" s="131"/>
      <c r="X26" s="131"/>
      <c r="Y26" s="130" t="s">
        <v>154</v>
      </c>
      <c r="Z26" s="150"/>
      <c r="AA26" s="131"/>
      <c r="AB26" s="154" t="s">
        <v>43</v>
      </c>
      <c r="AC26" s="154"/>
      <c r="AD26" s="134"/>
      <c r="AE26" s="146"/>
      <c r="AF26" s="159"/>
      <c r="AG26" s="131" t="s">
        <v>188</v>
      </c>
      <c r="AH26" s="150"/>
      <c r="AI26" s="136">
        <v>1976</v>
      </c>
      <c r="AJ26" s="131"/>
      <c r="AK26" s="130" t="s">
        <v>34</v>
      </c>
      <c r="AL26" s="146"/>
      <c r="AM26" s="22"/>
      <c r="AN26" s="37"/>
    </row>
    <row r="27" spans="1:40" ht="15" customHeight="1" x14ac:dyDescent="0.25">
      <c r="A27" s="22"/>
      <c r="B27" s="50" t="s">
        <v>14</v>
      </c>
      <c r="C27" s="51"/>
      <c r="D27" s="52"/>
      <c r="E27" s="31">
        <v>11</v>
      </c>
      <c r="F27" s="31">
        <v>0</v>
      </c>
      <c r="G27" s="31">
        <v>1</v>
      </c>
      <c r="H27" s="31">
        <v>6</v>
      </c>
      <c r="I27" s="31">
        <v>14</v>
      </c>
      <c r="J27" s="37"/>
      <c r="K27" s="53">
        <v>0.09</v>
      </c>
      <c r="L27" s="53">
        <v>0.55000000000000004</v>
      </c>
      <c r="M27" s="53">
        <v>1.27</v>
      </c>
      <c r="N27" s="54">
        <v>0.51900000000000002</v>
      </c>
      <c r="O27" s="23">
        <v>26</v>
      </c>
      <c r="P27" s="152" t="s">
        <v>158</v>
      </c>
      <c r="Q27" s="153"/>
      <c r="R27" s="131" t="s">
        <v>42</v>
      </c>
      <c r="S27" s="131"/>
      <c r="T27" s="131"/>
      <c r="U27" s="131"/>
      <c r="V27" s="131"/>
      <c r="W27" s="131"/>
      <c r="X27" s="131"/>
      <c r="Y27" s="130" t="s">
        <v>154</v>
      </c>
      <c r="Z27" s="150"/>
      <c r="AA27" s="131"/>
      <c r="AB27" s="154" t="s">
        <v>43</v>
      </c>
      <c r="AC27" s="154"/>
      <c r="AD27" s="134"/>
      <c r="AE27" s="146"/>
      <c r="AF27" s="159"/>
      <c r="AG27" s="131" t="s">
        <v>194</v>
      </c>
      <c r="AH27" s="150"/>
      <c r="AI27" s="136">
        <v>1978</v>
      </c>
      <c r="AJ27" s="131"/>
      <c r="AK27" s="130" t="s">
        <v>39</v>
      </c>
      <c r="AL27" s="146"/>
      <c r="AM27" s="22"/>
      <c r="AN27" s="37"/>
    </row>
    <row r="28" spans="1:40" ht="15" customHeight="1" x14ac:dyDescent="0.25">
      <c r="A28" s="22"/>
      <c r="B28" s="55" t="s">
        <v>23</v>
      </c>
      <c r="C28" s="56"/>
      <c r="D28" s="57"/>
      <c r="E28" s="17">
        <v>318</v>
      </c>
      <c r="F28" s="17">
        <v>12</v>
      </c>
      <c r="G28" s="17">
        <v>193</v>
      </c>
      <c r="H28" s="17">
        <v>359</v>
      </c>
      <c r="I28" s="17">
        <v>331</v>
      </c>
      <c r="J28" s="37"/>
      <c r="K28" s="58">
        <v>0.64</v>
      </c>
      <c r="L28" s="58">
        <v>1.1324921135646688</v>
      </c>
      <c r="M28" s="58">
        <v>5.0151515151515156</v>
      </c>
      <c r="N28" s="35">
        <v>0.58399999999999996</v>
      </c>
      <c r="O28" s="23"/>
      <c r="P28" s="137" t="s">
        <v>10</v>
      </c>
      <c r="Q28" s="155"/>
      <c r="R28" s="138" t="s">
        <v>44</v>
      </c>
      <c r="S28" s="138"/>
      <c r="T28" s="138"/>
      <c r="U28" s="138"/>
      <c r="V28" s="138"/>
      <c r="W28" s="138"/>
      <c r="X28" s="138"/>
      <c r="Y28" s="147" t="s">
        <v>155</v>
      </c>
      <c r="Z28" s="156"/>
      <c r="AA28" s="138"/>
      <c r="AB28" s="69" t="s">
        <v>45</v>
      </c>
      <c r="AC28" s="69"/>
      <c r="AD28" s="67"/>
      <c r="AE28" s="71"/>
      <c r="AF28" s="159"/>
      <c r="AG28" s="138"/>
      <c r="AH28" s="156"/>
      <c r="AI28" s="169">
        <v>2023</v>
      </c>
      <c r="AJ28" s="138"/>
      <c r="AK28" s="147" t="s">
        <v>250</v>
      </c>
      <c r="AL28" s="71"/>
      <c r="AM28" s="22"/>
      <c r="AN28" s="37"/>
    </row>
    <row r="29" spans="1:40" ht="15" customHeight="1" x14ac:dyDescent="0.3">
      <c r="A29" s="22"/>
      <c r="B29" s="39"/>
      <c r="C29" s="39"/>
      <c r="D29" s="39"/>
      <c r="E29" s="39"/>
      <c r="F29" s="39"/>
      <c r="G29" s="39"/>
      <c r="H29" s="39"/>
      <c r="I29" s="39"/>
      <c r="J29" s="37"/>
      <c r="K29" s="39"/>
      <c r="L29" s="39"/>
      <c r="M29" s="39"/>
      <c r="N29" s="38"/>
      <c r="O29" s="23"/>
      <c r="P29" s="37"/>
      <c r="Q29" s="37"/>
      <c r="R29" s="37"/>
      <c r="S29" s="37"/>
      <c r="T29" s="23"/>
      <c r="U29" s="23"/>
      <c r="V29" s="59"/>
      <c r="W29" s="37"/>
      <c r="X29" s="37"/>
      <c r="Y29" s="37"/>
      <c r="Z29" s="23"/>
      <c r="AA29" s="37"/>
      <c r="AB29" s="37"/>
      <c r="AC29" s="37"/>
      <c r="AD29" s="37"/>
      <c r="AE29" s="37"/>
      <c r="AF29" s="23"/>
      <c r="AG29" s="37"/>
      <c r="AH29" s="37"/>
      <c r="AI29" s="37"/>
      <c r="AJ29" s="37"/>
      <c r="AK29" s="37"/>
      <c r="AL29" s="37"/>
      <c r="AM29" s="22"/>
      <c r="AN29" s="23"/>
    </row>
    <row r="30" spans="1:40" ht="15" customHeight="1" x14ac:dyDescent="0.3">
      <c r="A30" s="22"/>
      <c r="B30" s="37" t="s">
        <v>46</v>
      </c>
      <c r="C30" s="37"/>
      <c r="D30" s="37" t="s">
        <v>111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23"/>
      <c r="P30" s="37"/>
      <c r="Q30" s="37"/>
      <c r="R30" s="37"/>
      <c r="S30" s="37"/>
      <c r="T30" s="23"/>
      <c r="U30" s="23"/>
      <c r="V30" s="59"/>
      <c r="W30" s="37"/>
      <c r="X30" s="37"/>
      <c r="Y30" s="37"/>
      <c r="Z30" s="23"/>
      <c r="AA30" s="37"/>
      <c r="AB30" s="37"/>
      <c r="AC30" s="37"/>
      <c r="AD30" s="37"/>
      <c r="AE30" s="37"/>
      <c r="AF30" s="23"/>
      <c r="AG30" s="37"/>
      <c r="AH30" s="37"/>
      <c r="AI30" s="37"/>
      <c r="AJ30" s="37"/>
      <c r="AK30" s="37"/>
      <c r="AL30" s="37"/>
      <c r="AM30" s="22"/>
    </row>
    <row r="31" spans="1:40" ht="15" customHeight="1" x14ac:dyDescent="0.3">
      <c r="A31" s="12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23"/>
      <c r="R31" s="37"/>
      <c r="S31" s="37"/>
      <c r="T31" s="23"/>
      <c r="U31" s="23"/>
      <c r="V31" s="59"/>
      <c r="W31" s="37"/>
      <c r="X31" s="37"/>
      <c r="Y31" s="37"/>
      <c r="Z31" s="23"/>
      <c r="AA31" s="37"/>
      <c r="AB31" s="37"/>
      <c r="AC31" s="37"/>
      <c r="AD31" s="37"/>
      <c r="AE31" s="37"/>
      <c r="AF31" s="23"/>
      <c r="AG31" s="37"/>
      <c r="AH31" s="37"/>
      <c r="AI31" s="37"/>
      <c r="AJ31" s="37"/>
      <c r="AK31" s="37"/>
      <c r="AL31" s="37"/>
      <c r="AM31" s="22"/>
    </row>
    <row r="32" spans="1:40" ht="15" customHeight="1" x14ac:dyDescent="0.25">
      <c r="A32" s="129"/>
      <c r="B32" s="127" t="s">
        <v>189</v>
      </c>
      <c r="C32" s="117"/>
      <c r="D32" s="117"/>
      <c r="E32" s="117"/>
      <c r="F32" s="117" t="s">
        <v>167</v>
      </c>
      <c r="G32" s="117" t="s">
        <v>3</v>
      </c>
      <c r="H32" s="117" t="s">
        <v>5</v>
      </c>
      <c r="I32" s="117" t="s">
        <v>6</v>
      </c>
      <c r="J32" s="117" t="s">
        <v>168</v>
      </c>
      <c r="K32" s="128" t="s">
        <v>15</v>
      </c>
      <c r="L32" s="37"/>
      <c r="M32" s="141" t="s">
        <v>251</v>
      </c>
      <c r="N32" s="116"/>
      <c r="O32" s="116"/>
      <c r="P32" s="117" t="s">
        <v>3</v>
      </c>
      <c r="Q32" s="117" t="s">
        <v>5</v>
      </c>
      <c r="R32" s="117" t="s">
        <v>6</v>
      </c>
      <c r="S32" s="117" t="s">
        <v>168</v>
      </c>
      <c r="T32" s="116"/>
      <c r="U32" s="128" t="s">
        <v>15</v>
      </c>
      <c r="V32" s="23"/>
      <c r="W32" s="127" t="s">
        <v>219</v>
      </c>
      <c r="X32" s="116"/>
      <c r="Y32" s="116"/>
      <c r="Z32" s="116"/>
      <c r="AA32" s="117"/>
      <c r="AB32" s="116"/>
      <c r="AC32" s="116"/>
      <c r="AD32" s="116"/>
      <c r="AE32" s="116"/>
      <c r="AF32" s="117"/>
      <c r="AG32" s="116"/>
      <c r="AH32" s="116"/>
      <c r="AI32" s="116"/>
      <c r="AJ32" s="116"/>
      <c r="AK32" s="116"/>
      <c r="AL32" s="120"/>
      <c r="AM32" s="22"/>
    </row>
    <row r="33" spans="1:39" ht="15" customHeight="1" x14ac:dyDescent="0.3">
      <c r="A33" s="129"/>
      <c r="B33" s="129">
        <v>1965</v>
      </c>
      <c r="C33" s="130" t="s">
        <v>37</v>
      </c>
      <c r="D33" s="131" t="s">
        <v>33</v>
      </c>
      <c r="E33" s="130"/>
      <c r="F33" s="130">
        <v>18</v>
      </c>
      <c r="G33" s="130">
        <v>19</v>
      </c>
      <c r="H33" s="132">
        <f t="shared" ref="H33:H42" si="2">PRODUCT((F4+G4)/E4)</f>
        <v>1</v>
      </c>
      <c r="I33" s="132">
        <f t="shared" ref="I33:I42" si="3">PRODUCT(H4/E4)</f>
        <v>0.5</v>
      </c>
      <c r="J33" s="132">
        <f t="shared" ref="J33:J42" si="4">PRODUCT((F4+G4+H4)/E4)</f>
        <v>1.5</v>
      </c>
      <c r="K33" s="133"/>
      <c r="L33" s="37"/>
      <c r="M33" s="134" t="s">
        <v>169</v>
      </c>
      <c r="N33" s="130"/>
      <c r="O33" s="130"/>
      <c r="P33" s="130"/>
      <c r="Q33" s="130"/>
      <c r="R33" s="130"/>
      <c r="S33" s="130"/>
      <c r="T33" s="135"/>
      <c r="U33" s="146"/>
      <c r="V33" s="37"/>
      <c r="W33" s="134" t="s">
        <v>190</v>
      </c>
      <c r="X33" s="131"/>
      <c r="Y33" s="131"/>
      <c r="Z33" s="130"/>
      <c r="AA33" s="130"/>
      <c r="AB33" s="130"/>
      <c r="AC33" s="164"/>
      <c r="AD33" s="131"/>
      <c r="AE33" s="131"/>
      <c r="AF33" s="130"/>
      <c r="AG33" s="131"/>
      <c r="AH33" s="131"/>
      <c r="AI33" s="131"/>
      <c r="AJ33" s="131"/>
      <c r="AK33" s="131"/>
      <c r="AL33" s="165"/>
    </row>
    <row r="34" spans="1:39" ht="15" customHeight="1" x14ac:dyDescent="0.25">
      <c r="A34" s="129"/>
      <c r="B34" s="129">
        <v>1966</v>
      </c>
      <c r="C34" s="130" t="s">
        <v>38</v>
      </c>
      <c r="D34" s="131" t="s">
        <v>33</v>
      </c>
      <c r="E34" s="130"/>
      <c r="F34" s="130">
        <v>19</v>
      </c>
      <c r="G34" s="130">
        <v>19</v>
      </c>
      <c r="H34" s="160">
        <f t="shared" si="2"/>
        <v>1.0454545454545454</v>
      </c>
      <c r="I34" s="132">
        <f t="shared" si="3"/>
        <v>0.59090909090909094</v>
      </c>
      <c r="J34" s="132">
        <f t="shared" si="4"/>
        <v>1.6363636363636365</v>
      </c>
      <c r="K34" s="133"/>
      <c r="L34" s="37"/>
      <c r="M34" s="134" t="s">
        <v>170</v>
      </c>
      <c r="N34" s="130"/>
      <c r="O34" s="130"/>
      <c r="P34" s="130"/>
      <c r="Q34" s="130"/>
      <c r="R34" s="130"/>
      <c r="S34" s="130"/>
      <c r="T34" s="135"/>
      <c r="U34" s="146"/>
      <c r="V34" s="37"/>
      <c r="W34" s="129">
        <v>200</v>
      </c>
      <c r="X34" s="131"/>
      <c r="Y34" s="136" t="s">
        <v>222</v>
      </c>
      <c r="Z34" s="136"/>
      <c r="AA34" s="136"/>
      <c r="AB34" s="136"/>
      <c r="AC34" s="136"/>
      <c r="AD34" s="136"/>
      <c r="AE34" s="136"/>
      <c r="AF34" s="136"/>
      <c r="AG34" s="136"/>
      <c r="AH34" s="136" t="s">
        <v>220</v>
      </c>
      <c r="AI34" s="131"/>
      <c r="AJ34" s="131"/>
      <c r="AK34" s="131"/>
      <c r="AL34" s="165"/>
      <c r="AM34" s="22"/>
    </row>
    <row r="35" spans="1:39" ht="15" customHeight="1" x14ac:dyDescent="0.25">
      <c r="A35" s="129"/>
      <c r="B35" s="129">
        <v>1967</v>
      </c>
      <c r="C35" s="130" t="s">
        <v>38</v>
      </c>
      <c r="D35" s="131" t="s">
        <v>33</v>
      </c>
      <c r="E35" s="130"/>
      <c r="F35" s="130">
        <v>20</v>
      </c>
      <c r="G35" s="130">
        <v>19</v>
      </c>
      <c r="H35" s="132">
        <f t="shared" si="2"/>
        <v>0.77272727272727271</v>
      </c>
      <c r="I35" s="132">
        <f t="shared" si="3"/>
        <v>0.86363636363636365</v>
      </c>
      <c r="J35" s="132">
        <f t="shared" si="4"/>
        <v>1.6363636363636365</v>
      </c>
      <c r="K35" s="133"/>
      <c r="L35" s="37"/>
      <c r="M35" s="134" t="s">
        <v>171</v>
      </c>
      <c r="N35" s="130"/>
      <c r="O35" s="130"/>
      <c r="P35" s="130"/>
      <c r="Q35" s="130"/>
      <c r="R35" s="130"/>
      <c r="S35" s="130"/>
      <c r="T35" s="135"/>
      <c r="U35" s="146"/>
      <c r="V35" s="37"/>
      <c r="W35" s="129">
        <v>300</v>
      </c>
      <c r="X35" s="131"/>
      <c r="Y35" s="163" t="s">
        <v>221</v>
      </c>
      <c r="Z35" s="136"/>
      <c r="AA35" s="136"/>
      <c r="AB35" s="136"/>
      <c r="AC35" s="136"/>
      <c r="AD35" s="136"/>
      <c r="AE35" s="136"/>
      <c r="AF35" s="136"/>
      <c r="AG35" s="136"/>
      <c r="AH35" s="136" t="s">
        <v>195</v>
      </c>
      <c r="AI35" s="131"/>
      <c r="AJ35" s="131"/>
      <c r="AK35" s="131"/>
      <c r="AL35" s="165"/>
      <c r="AM35" s="22"/>
    </row>
    <row r="36" spans="1:39" ht="15" customHeight="1" x14ac:dyDescent="0.3">
      <c r="A36" s="129"/>
      <c r="B36" s="129">
        <v>1968</v>
      </c>
      <c r="C36" s="130" t="s">
        <v>38</v>
      </c>
      <c r="D36" s="131" t="s">
        <v>33</v>
      </c>
      <c r="E36" s="130"/>
      <c r="F36" s="130">
        <v>21</v>
      </c>
      <c r="G36" s="130">
        <v>19</v>
      </c>
      <c r="H36" s="132">
        <f t="shared" si="2"/>
        <v>0.90909090909090906</v>
      </c>
      <c r="I36" s="132">
        <f t="shared" si="3"/>
        <v>0.86363636363636365</v>
      </c>
      <c r="J36" s="132">
        <f t="shared" si="4"/>
        <v>1.7727272727272727</v>
      </c>
      <c r="K36" s="133"/>
      <c r="L36" s="37"/>
      <c r="M36" s="134" t="s">
        <v>172</v>
      </c>
      <c r="N36" s="130"/>
      <c r="O36" s="130"/>
      <c r="P36" s="130"/>
      <c r="Q36" s="130"/>
      <c r="R36" s="130"/>
      <c r="S36" s="130"/>
      <c r="T36" s="135"/>
      <c r="U36" s="146"/>
      <c r="V36" s="37"/>
      <c r="W36" s="134"/>
      <c r="X36" s="131"/>
      <c r="Y36" s="136"/>
      <c r="Z36" s="130"/>
      <c r="AA36" s="130"/>
      <c r="AB36" s="130"/>
      <c r="AC36" s="164"/>
      <c r="AD36" s="131"/>
      <c r="AE36" s="131"/>
      <c r="AF36" s="130"/>
      <c r="AG36" s="136"/>
      <c r="AH36" s="136"/>
      <c r="AI36" s="131"/>
      <c r="AJ36" s="131"/>
      <c r="AK36" s="131"/>
      <c r="AL36" s="165"/>
      <c r="AM36" s="22"/>
    </row>
    <row r="37" spans="1:39" ht="15" customHeight="1" x14ac:dyDescent="0.3">
      <c r="A37" s="129"/>
      <c r="B37" s="129">
        <v>1969</v>
      </c>
      <c r="C37" s="130" t="s">
        <v>38</v>
      </c>
      <c r="D37" s="131" t="s">
        <v>33</v>
      </c>
      <c r="E37" s="130"/>
      <c r="F37" s="130">
        <v>22</v>
      </c>
      <c r="G37" s="130">
        <v>19</v>
      </c>
      <c r="H37" s="160">
        <f t="shared" si="2"/>
        <v>1.0454545454545454</v>
      </c>
      <c r="I37" s="160">
        <f t="shared" si="3"/>
        <v>1.6363636363636365</v>
      </c>
      <c r="J37" s="160">
        <f t="shared" si="4"/>
        <v>2.6818181818181817</v>
      </c>
      <c r="K37" s="133"/>
      <c r="L37" s="37"/>
      <c r="M37" s="134" t="s">
        <v>173</v>
      </c>
      <c r="N37" s="130"/>
      <c r="O37" s="130"/>
      <c r="P37" s="130"/>
      <c r="Q37" s="130" t="s">
        <v>199</v>
      </c>
      <c r="R37" s="130" t="s">
        <v>209</v>
      </c>
      <c r="S37" s="130" t="s">
        <v>214</v>
      </c>
      <c r="T37" s="135"/>
      <c r="U37" s="146"/>
      <c r="V37" s="37"/>
      <c r="W37" s="134" t="s">
        <v>191</v>
      </c>
      <c r="X37" s="131"/>
      <c r="Y37" s="136"/>
      <c r="Z37" s="130"/>
      <c r="AA37" s="130"/>
      <c r="AB37" s="130"/>
      <c r="AC37" s="164"/>
      <c r="AD37" s="164"/>
      <c r="AE37" s="130"/>
      <c r="AF37" s="130"/>
      <c r="AG37" s="136"/>
      <c r="AH37" s="136"/>
      <c r="AI37" s="130"/>
      <c r="AJ37" s="130"/>
      <c r="AK37" s="130"/>
      <c r="AL37" s="146"/>
      <c r="AM37" s="22"/>
    </row>
    <row r="38" spans="1:39" ht="15" customHeight="1" x14ac:dyDescent="0.25">
      <c r="A38" s="129"/>
      <c r="B38" s="129">
        <v>1970</v>
      </c>
      <c r="C38" s="130" t="s">
        <v>39</v>
      </c>
      <c r="D38" s="131" t="s">
        <v>33</v>
      </c>
      <c r="E38" s="130"/>
      <c r="F38" s="130">
        <v>23</v>
      </c>
      <c r="G38" s="130">
        <v>19</v>
      </c>
      <c r="H38" s="132">
        <f t="shared" si="2"/>
        <v>0.54545454545454541</v>
      </c>
      <c r="I38" s="132">
        <f t="shared" si="3"/>
        <v>1.3181818181818181</v>
      </c>
      <c r="J38" s="132">
        <f t="shared" si="4"/>
        <v>1.8636363636363635</v>
      </c>
      <c r="K38" s="133"/>
      <c r="L38" s="37"/>
      <c r="M38" s="134" t="s">
        <v>174</v>
      </c>
      <c r="N38" s="130"/>
      <c r="O38" s="130"/>
      <c r="P38" s="130"/>
      <c r="Q38" s="130" t="s">
        <v>200</v>
      </c>
      <c r="R38" s="130" t="s">
        <v>210</v>
      </c>
      <c r="S38" s="130" t="s">
        <v>200</v>
      </c>
      <c r="T38" s="135"/>
      <c r="U38" s="146"/>
      <c r="V38" s="37"/>
      <c r="W38" s="129">
        <v>200</v>
      </c>
      <c r="X38" s="131"/>
      <c r="Y38" s="136" t="s">
        <v>223</v>
      </c>
      <c r="Z38" s="136"/>
      <c r="AA38" s="136"/>
      <c r="AB38" s="136"/>
      <c r="AC38" s="136"/>
      <c r="AD38" s="136"/>
      <c r="AE38" s="136"/>
      <c r="AF38" s="136"/>
      <c r="AG38" s="131"/>
      <c r="AH38" s="131" t="s">
        <v>224</v>
      </c>
      <c r="AI38" s="130"/>
      <c r="AJ38" s="130"/>
      <c r="AK38" s="132">
        <v>0.67</v>
      </c>
      <c r="AL38" s="146"/>
      <c r="AM38" s="22"/>
    </row>
    <row r="39" spans="1:39" ht="15" customHeight="1" x14ac:dyDescent="0.25">
      <c r="A39" s="129"/>
      <c r="B39" s="129">
        <v>1971</v>
      </c>
      <c r="C39" s="130" t="s">
        <v>40</v>
      </c>
      <c r="D39" s="131" t="s">
        <v>33</v>
      </c>
      <c r="E39" s="130"/>
      <c r="F39" s="130">
        <v>24</v>
      </c>
      <c r="G39" s="130">
        <v>19</v>
      </c>
      <c r="H39" s="132">
        <f t="shared" si="2"/>
        <v>0.90909090909090906</v>
      </c>
      <c r="I39" s="132">
        <f t="shared" si="3"/>
        <v>1.3181818181818181</v>
      </c>
      <c r="J39" s="132">
        <f t="shared" si="4"/>
        <v>2.2272727272727271</v>
      </c>
      <c r="K39" s="133"/>
      <c r="L39" s="37"/>
      <c r="M39" s="134" t="s">
        <v>175</v>
      </c>
      <c r="N39" s="130"/>
      <c r="O39" s="130"/>
      <c r="P39" s="130" t="s">
        <v>210</v>
      </c>
      <c r="Q39" s="130" t="s">
        <v>201</v>
      </c>
      <c r="R39" s="130" t="s">
        <v>211</v>
      </c>
      <c r="S39" s="130" t="s">
        <v>215</v>
      </c>
      <c r="T39" s="135"/>
      <c r="U39" s="146"/>
      <c r="V39" s="37"/>
      <c r="W39" s="134"/>
      <c r="X39" s="131"/>
      <c r="Y39" s="163"/>
      <c r="Z39" s="136"/>
      <c r="AA39" s="136"/>
      <c r="AB39" s="136"/>
      <c r="AC39" s="136"/>
      <c r="AD39" s="136"/>
      <c r="AE39" s="136"/>
      <c r="AF39" s="136"/>
      <c r="AG39" s="131"/>
      <c r="AH39" s="131"/>
      <c r="AI39" s="130"/>
      <c r="AJ39" s="130"/>
      <c r="AK39" s="132"/>
      <c r="AL39" s="146"/>
      <c r="AM39" s="22"/>
    </row>
    <row r="40" spans="1:39" ht="15" customHeight="1" x14ac:dyDescent="0.3">
      <c r="A40" s="129"/>
      <c r="B40" s="129">
        <v>1972</v>
      </c>
      <c r="C40" s="130" t="s">
        <v>32</v>
      </c>
      <c r="D40" s="131" t="s">
        <v>33</v>
      </c>
      <c r="E40" s="130"/>
      <c r="F40" s="130">
        <v>25</v>
      </c>
      <c r="G40" s="130">
        <v>19</v>
      </c>
      <c r="H40" s="132">
        <f t="shared" si="2"/>
        <v>0.63636363636363635</v>
      </c>
      <c r="I40" s="132">
        <f t="shared" si="3"/>
        <v>1.1818181818181819</v>
      </c>
      <c r="J40" s="132">
        <f t="shared" si="4"/>
        <v>1.8181818181818181</v>
      </c>
      <c r="K40" s="133"/>
      <c r="L40" s="37"/>
      <c r="M40" s="134" t="s">
        <v>176</v>
      </c>
      <c r="N40" s="130"/>
      <c r="O40" s="130"/>
      <c r="P40" s="130" t="s">
        <v>216</v>
      </c>
      <c r="Q40" s="130" t="s">
        <v>202</v>
      </c>
      <c r="R40" s="130" t="s">
        <v>212</v>
      </c>
      <c r="S40" s="130" t="s">
        <v>198</v>
      </c>
      <c r="T40" s="135"/>
      <c r="U40" s="146"/>
      <c r="V40" s="37"/>
      <c r="W40" s="134" t="s">
        <v>192</v>
      </c>
      <c r="X40" s="131"/>
      <c r="Y40" s="136"/>
      <c r="Z40" s="130"/>
      <c r="AA40" s="130"/>
      <c r="AB40" s="130"/>
      <c r="AC40" s="164"/>
      <c r="AD40" s="164"/>
      <c r="AE40" s="130"/>
      <c r="AF40" s="130"/>
      <c r="AG40" s="136"/>
      <c r="AH40" s="136"/>
      <c r="AI40" s="130"/>
      <c r="AJ40" s="130"/>
      <c r="AK40" s="130"/>
      <c r="AL40" s="146"/>
      <c r="AM40" s="22"/>
    </row>
    <row r="41" spans="1:39" ht="15" customHeight="1" x14ac:dyDescent="0.25">
      <c r="A41" s="129"/>
      <c r="B41" s="129">
        <v>1973</v>
      </c>
      <c r="C41" s="130" t="s">
        <v>40</v>
      </c>
      <c r="D41" s="131" t="s">
        <v>33</v>
      </c>
      <c r="E41" s="130"/>
      <c r="F41" s="130">
        <v>26</v>
      </c>
      <c r="G41" s="130">
        <v>19</v>
      </c>
      <c r="H41" s="132">
        <f t="shared" si="2"/>
        <v>0.59090909090909094</v>
      </c>
      <c r="I41" s="132">
        <f t="shared" si="3"/>
        <v>1.4090909090909092</v>
      </c>
      <c r="J41" s="132">
        <f t="shared" si="4"/>
        <v>2</v>
      </c>
      <c r="K41" s="133"/>
      <c r="L41" s="37"/>
      <c r="M41" s="134" t="s">
        <v>177</v>
      </c>
      <c r="N41" s="130"/>
      <c r="O41" s="130"/>
      <c r="P41" s="130" t="s">
        <v>217</v>
      </c>
      <c r="Q41" s="130" t="s">
        <v>197</v>
      </c>
      <c r="R41" s="130" t="s">
        <v>165</v>
      </c>
      <c r="S41" s="130" t="s">
        <v>212</v>
      </c>
      <c r="T41" s="135"/>
      <c r="U41" s="146"/>
      <c r="V41" s="37"/>
      <c r="W41" s="129">
        <v>200</v>
      </c>
      <c r="X41" s="131"/>
      <c r="Y41" s="131" t="s">
        <v>228</v>
      </c>
      <c r="Z41" s="136"/>
      <c r="AA41" s="136"/>
      <c r="AB41" s="136"/>
      <c r="AC41" s="136"/>
      <c r="AD41" s="136"/>
      <c r="AE41" s="136"/>
      <c r="AF41" s="136"/>
      <c r="AG41" s="131"/>
      <c r="AH41" s="131" t="s">
        <v>226</v>
      </c>
      <c r="AI41" s="130"/>
      <c r="AJ41" s="130"/>
      <c r="AK41" s="132">
        <v>1.1560693641618498</v>
      </c>
      <c r="AL41" s="146"/>
      <c r="AM41" s="22"/>
    </row>
    <row r="42" spans="1:39" ht="15" customHeight="1" x14ac:dyDescent="0.25">
      <c r="A42" s="129"/>
      <c r="B42" s="129">
        <v>1974</v>
      </c>
      <c r="C42" s="130" t="s">
        <v>35</v>
      </c>
      <c r="D42" s="131" t="s">
        <v>33</v>
      </c>
      <c r="E42" s="130"/>
      <c r="F42" s="130">
        <v>27</v>
      </c>
      <c r="G42" s="130">
        <v>19</v>
      </c>
      <c r="H42" s="132">
        <f t="shared" si="2"/>
        <v>0.36363636363636365</v>
      </c>
      <c r="I42" s="132">
        <f t="shared" si="3"/>
        <v>1.3181818181818181</v>
      </c>
      <c r="J42" s="132">
        <f t="shared" si="4"/>
        <v>1.6818181818181819</v>
      </c>
      <c r="K42" s="133"/>
      <c r="L42" s="37"/>
      <c r="M42" s="134" t="s">
        <v>178</v>
      </c>
      <c r="N42" s="130"/>
      <c r="O42" s="130"/>
      <c r="P42" s="130" t="s">
        <v>206</v>
      </c>
      <c r="Q42" s="130" t="s">
        <v>203</v>
      </c>
      <c r="R42" s="130" t="s">
        <v>163</v>
      </c>
      <c r="S42" s="130" t="s">
        <v>162</v>
      </c>
      <c r="T42" s="135"/>
      <c r="U42" s="146"/>
      <c r="V42" s="37"/>
      <c r="W42" s="129">
        <v>300</v>
      </c>
      <c r="X42" s="131"/>
      <c r="Y42" s="163" t="s">
        <v>229</v>
      </c>
      <c r="Z42" s="136"/>
      <c r="AA42" s="136"/>
      <c r="AB42" s="136"/>
      <c r="AC42" s="136"/>
      <c r="AD42" s="136"/>
      <c r="AE42" s="136"/>
      <c r="AF42" s="136"/>
      <c r="AG42" s="131"/>
      <c r="AH42" s="131" t="s">
        <v>227</v>
      </c>
      <c r="AI42" s="130"/>
      <c r="AJ42" s="130"/>
      <c r="AK42" s="132">
        <v>1.1538461538461537</v>
      </c>
      <c r="AL42" s="146"/>
      <c r="AM42" s="22"/>
    </row>
    <row r="43" spans="1:39" ht="15" customHeight="1" x14ac:dyDescent="0.3">
      <c r="A43" s="129"/>
      <c r="B43" s="129">
        <v>1975</v>
      </c>
      <c r="C43" s="130" t="s">
        <v>41</v>
      </c>
      <c r="D43" s="131" t="s">
        <v>33</v>
      </c>
      <c r="E43" s="130"/>
      <c r="F43" s="130">
        <v>28</v>
      </c>
      <c r="G43" s="130">
        <v>19</v>
      </c>
      <c r="H43" s="132">
        <f>PRODUCT((F14+G14)/E14)</f>
        <v>0.5</v>
      </c>
      <c r="I43" s="132">
        <f>PRODUCT(H14/E14)</f>
        <v>0.90909090909090906</v>
      </c>
      <c r="J43" s="132">
        <f>PRODUCT((F14+G14+H14)/E14)</f>
        <v>1.4090909090909092</v>
      </c>
      <c r="K43" s="133"/>
      <c r="L43" s="37"/>
      <c r="M43" s="134" t="s">
        <v>179</v>
      </c>
      <c r="N43" s="130"/>
      <c r="O43" s="130"/>
      <c r="P43" s="130" t="s">
        <v>218</v>
      </c>
      <c r="Q43" s="130" t="s">
        <v>204</v>
      </c>
      <c r="R43" s="130" t="s">
        <v>213</v>
      </c>
      <c r="S43" s="130" t="s">
        <v>163</v>
      </c>
      <c r="T43" s="135"/>
      <c r="U43" s="146"/>
      <c r="V43" s="37"/>
      <c r="W43" s="134"/>
      <c r="X43" s="131"/>
      <c r="Y43" s="136"/>
      <c r="Z43" s="130"/>
      <c r="AA43" s="130"/>
      <c r="AB43" s="130"/>
      <c r="AC43" s="164"/>
      <c r="AD43" s="164"/>
      <c r="AE43" s="130"/>
      <c r="AF43" s="130"/>
      <c r="AG43" s="136"/>
      <c r="AH43" s="136"/>
      <c r="AI43" s="130"/>
      <c r="AJ43" s="130"/>
      <c r="AK43" s="130"/>
      <c r="AL43" s="146"/>
      <c r="AM43" s="22"/>
    </row>
    <row r="44" spans="1:39" ht="15" customHeight="1" x14ac:dyDescent="0.3">
      <c r="A44" s="129"/>
      <c r="B44" s="129">
        <v>1976</v>
      </c>
      <c r="C44" s="130" t="s">
        <v>38</v>
      </c>
      <c r="D44" s="131" t="s">
        <v>33</v>
      </c>
      <c r="E44" s="130"/>
      <c r="F44" s="130">
        <v>29</v>
      </c>
      <c r="G44" s="130">
        <v>19</v>
      </c>
      <c r="H44" s="132">
        <f t="shared" ref="H44:H48" si="5">PRODUCT((F15+G15)/E15)</f>
        <v>0.45454545454545453</v>
      </c>
      <c r="I44" s="132">
        <f t="shared" ref="I44:I48" si="6">PRODUCT(H15/E15)</f>
        <v>1.3636363636363635</v>
      </c>
      <c r="J44" s="132">
        <f t="shared" ref="J44:J48" si="7">PRODUCT((F15+G15+H15)/E15)</f>
        <v>1.8181818181818181</v>
      </c>
      <c r="K44" s="133"/>
      <c r="L44" s="37"/>
      <c r="M44" s="134" t="s">
        <v>180</v>
      </c>
      <c r="N44" s="130"/>
      <c r="O44" s="130"/>
      <c r="P44" s="130" t="s">
        <v>40</v>
      </c>
      <c r="Q44" s="130" t="s">
        <v>205</v>
      </c>
      <c r="R44" s="130" t="s">
        <v>109</v>
      </c>
      <c r="S44" s="130" t="s">
        <v>166</v>
      </c>
      <c r="T44" s="135"/>
      <c r="U44" s="146"/>
      <c r="V44" s="37"/>
      <c r="W44" s="134" t="s">
        <v>193</v>
      </c>
      <c r="X44" s="131"/>
      <c r="Y44" s="136"/>
      <c r="Z44" s="130"/>
      <c r="AA44" s="130"/>
      <c r="AB44" s="130"/>
      <c r="AC44" s="164"/>
      <c r="AD44" s="164"/>
      <c r="AE44" s="130"/>
      <c r="AF44" s="130"/>
      <c r="AG44" s="136"/>
      <c r="AH44" s="136"/>
      <c r="AI44" s="130"/>
      <c r="AJ44" s="130"/>
      <c r="AK44" s="130"/>
      <c r="AL44" s="146"/>
      <c r="AM44" s="22"/>
    </row>
    <row r="45" spans="1:39" ht="15" customHeight="1" x14ac:dyDescent="0.3">
      <c r="A45" s="129"/>
      <c r="B45" s="129">
        <v>1977</v>
      </c>
      <c r="C45" s="130" t="s">
        <v>32</v>
      </c>
      <c r="D45" s="131" t="s">
        <v>33</v>
      </c>
      <c r="E45" s="130"/>
      <c r="F45" s="130">
        <v>30</v>
      </c>
      <c r="G45" s="130">
        <v>19</v>
      </c>
      <c r="H45" s="132">
        <f t="shared" si="5"/>
        <v>0.27272727272727271</v>
      </c>
      <c r="I45" s="132">
        <f t="shared" si="6"/>
        <v>1.0909090909090908</v>
      </c>
      <c r="J45" s="132">
        <f t="shared" si="7"/>
        <v>1.3636363636363635</v>
      </c>
      <c r="K45" s="161">
        <f t="shared" ref="K45:K48" si="8">PRODUCT(I16/E16)</f>
        <v>5.5</v>
      </c>
      <c r="L45" s="37"/>
      <c r="M45" s="134" t="s">
        <v>181</v>
      </c>
      <c r="N45" s="130"/>
      <c r="O45" s="130"/>
      <c r="P45" s="130" t="s">
        <v>109</v>
      </c>
      <c r="Q45" s="130" t="s">
        <v>205</v>
      </c>
      <c r="R45" s="130" t="s">
        <v>109</v>
      </c>
      <c r="S45" s="130" t="s">
        <v>40</v>
      </c>
      <c r="T45" s="135"/>
      <c r="U45" s="162" t="s">
        <v>40</v>
      </c>
      <c r="V45" s="37"/>
      <c r="W45" s="129">
        <v>500</v>
      </c>
      <c r="X45" s="131"/>
      <c r="Y45" s="131" t="s">
        <v>230</v>
      </c>
      <c r="Z45" s="130"/>
      <c r="AA45" s="130"/>
      <c r="AB45" s="130"/>
      <c r="AC45" s="164"/>
      <c r="AD45" s="164"/>
      <c r="AE45" s="130"/>
      <c r="AF45" s="130"/>
      <c r="AG45" s="136"/>
      <c r="AH45" s="131" t="s">
        <v>225</v>
      </c>
      <c r="AI45" s="130"/>
      <c r="AJ45" s="130"/>
      <c r="AK45" s="130">
        <v>1.82</v>
      </c>
      <c r="AL45" s="146"/>
      <c r="AM45" s="22"/>
    </row>
    <row r="46" spans="1:39" ht="15" customHeight="1" x14ac:dyDescent="0.3">
      <c r="A46" s="129"/>
      <c r="B46" s="129">
        <v>1978</v>
      </c>
      <c r="C46" s="130" t="s">
        <v>34</v>
      </c>
      <c r="D46" s="131" t="s">
        <v>33</v>
      </c>
      <c r="E46" s="130"/>
      <c r="F46" s="130">
        <v>31</v>
      </c>
      <c r="G46" s="130">
        <v>19</v>
      </c>
      <c r="H46" s="132">
        <f t="shared" si="5"/>
        <v>0.59090909090909094</v>
      </c>
      <c r="I46" s="132">
        <f t="shared" si="6"/>
        <v>1.2272727272727273</v>
      </c>
      <c r="J46" s="132">
        <f t="shared" si="7"/>
        <v>1.8181818181818181</v>
      </c>
      <c r="K46" s="133">
        <f t="shared" si="8"/>
        <v>4.5</v>
      </c>
      <c r="L46" s="37"/>
      <c r="M46" s="134" t="s">
        <v>182</v>
      </c>
      <c r="N46" s="130"/>
      <c r="O46" s="130"/>
      <c r="P46" s="3" t="s">
        <v>41</v>
      </c>
      <c r="Q46" s="3" t="s">
        <v>206</v>
      </c>
      <c r="R46" s="3" t="s">
        <v>32</v>
      </c>
      <c r="S46" s="130" t="s">
        <v>34</v>
      </c>
      <c r="T46" s="135"/>
      <c r="U46" s="146" t="s">
        <v>196</v>
      </c>
      <c r="V46" s="37"/>
      <c r="W46" s="129"/>
      <c r="X46" s="131"/>
      <c r="Y46" s="136"/>
      <c r="Z46" s="130"/>
      <c r="AA46" s="130"/>
      <c r="AB46" s="130"/>
      <c r="AC46" s="164"/>
      <c r="AD46" s="164"/>
      <c r="AE46" s="130"/>
      <c r="AF46" s="130"/>
      <c r="AG46" s="136"/>
      <c r="AH46" s="136"/>
      <c r="AI46" s="130"/>
      <c r="AJ46" s="130"/>
      <c r="AK46" s="130"/>
      <c r="AL46" s="146"/>
      <c r="AM46" s="22"/>
    </row>
    <row r="47" spans="1:39" ht="15" customHeight="1" x14ac:dyDescent="0.3">
      <c r="A47" s="129"/>
      <c r="B47" s="129">
        <v>1979</v>
      </c>
      <c r="C47" s="130"/>
      <c r="D47" s="131"/>
      <c r="E47" s="130"/>
      <c r="F47" s="130">
        <v>32</v>
      </c>
      <c r="G47" s="130"/>
      <c r="H47" s="132"/>
      <c r="I47" s="132"/>
      <c r="J47" s="132"/>
      <c r="K47" s="133"/>
      <c r="L47" s="37"/>
      <c r="M47" s="134" t="s">
        <v>183</v>
      </c>
      <c r="N47" s="130"/>
      <c r="O47" s="130"/>
      <c r="P47" s="130" t="s">
        <v>34</v>
      </c>
      <c r="Q47" s="130" t="s">
        <v>207</v>
      </c>
      <c r="R47" s="130" t="s">
        <v>32</v>
      </c>
      <c r="S47" s="130" t="s">
        <v>34</v>
      </c>
      <c r="T47" s="135"/>
      <c r="U47" s="146" t="s">
        <v>197</v>
      </c>
      <c r="V47" s="37"/>
      <c r="W47" s="129"/>
      <c r="X47" s="131"/>
      <c r="Y47" s="136"/>
      <c r="Z47" s="130"/>
      <c r="AA47" s="130"/>
      <c r="AB47" s="130"/>
      <c r="AC47" s="164"/>
      <c r="AD47" s="164"/>
      <c r="AE47" s="130"/>
      <c r="AF47" s="130"/>
      <c r="AG47" s="136"/>
      <c r="AH47" s="136"/>
      <c r="AI47" s="130"/>
      <c r="AJ47" s="130"/>
      <c r="AK47" s="130"/>
      <c r="AL47" s="146"/>
      <c r="AM47" s="22"/>
    </row>
    <row r="48" spans="1:39" ht="15" customHeight="1" x14ac:dyDescent="0.3">
      <c r="A48" s="129"/>
      <c r="B48" s="129">
        <v>1980</v>
      </c>
      <c r="C48" s="130" t="s">
        <v>35</v>
      </c>
      <c r="D48" s="131" t="s">
        <v>33</v>
      </c>
      <c r="E48" s="130"/>
      <c r="F48" s="130">
        <v>33</v>
      </c>
      <c r="G48" s="130">
        <v>21</v>
      </c>
      <c r="H48" s="132">
        <f t="shared" si="5"/>
        <v>0.66666666666666663</v>
      </c>
      <c r="I48" s="132">
        <f t="shared" si="6"/>
        <v>1.1111111111111112</v>
      </c>
      <c r="J48" s="132">
        <f t="shared" si="7"/>
        <v>1.7777777777777777</v>
      </c>
      <c r="K48" s="133">
        <f t="shared" si="8"/>
        <v>5.3888888888888893</v>
      </c>
      <c r="L48" s="37"/>
      <c r="M48" s="134" t="s">
        <v>184</v>
      </c>
      <c r="N48" s="130"/>
      <c r="O48" s="130"/>
      <c r="P48" s="130" t="s">
        <v>34</v>
      </c>
      <c r="Q48" s="130" t="s">
        <v>208</v>
      </c>
      <c r="R48" s="130" t="s">
        <v>32</v>
      </c>
      <c r="S48" s="3" t="s">
        <v>32</v>
      </c>
      <c r="T48" s="135"/>
      <c r="U48" s="146" t="s">
        <v>198</v>
      </c>
      <c r="V48" s="37"/>
      <c r="W48" s="129"/>
      <c r="X48" s="131"/>
      <c r="Y48" s="136"/>
      <c r="Z48" s="130"/>
      <c r="AA48" s="130"/>
      <c r="AB48" s="130"/>
      <c r="AC48" s="164"/>
      <c r="AD48" s="164"/>
      <c r="AE48" s="130"/>
      <c r="AF48" s="130"/>
      <c r="AG48" s="136"/>
      <c r="AH48" s="136"/>
      <c r="AI48" s="130"/>
      <c r="AJ48" s="130"/>
      <c r="AK48" s="130"/>
      <c r="AL48" s="146"/>
      <c r="AM48" s="22"/>
    </row>
    <row r="49" spans="1:41" ht="15" customHeight="1" x14ac:dyDescent="0.3">
      <c r="A49" s="129"/>
      <c r="B49" s="137"/>
      <c r="C49" s="138"/>
      <c r="D49" s="138"/>
      <c r="E49" s="138"/>
      <c r="F49" s="138"/>
      <c r="G49" s="138"/>
      <c r="H49" s="139"/>
      <c r="I49" s="139"/>
      <c r="J49" s="139"/>
      <c r="K49" s="140"/>
      <c r="L49" s="37"/>
      <c r="M49" s="137"/>
      <c r="N49" s="138"/>
      <c r="O49" s="138"/>
      <c r="P49" s="138"/>
      <c r="Q49" s="138"/>
      <c r="R49" s="138"/>
      <c r="S49" s="138"/>
      <c r="T49" s="138"/>
      <c r="U49" s="140"/>
      <c r="V49" s="37"/>
      <c r="W49" s="67"/>
      <c r="X49" s="138"/>
      <c r="Y49" s="138"/>
      <c r="Z49" s="147"/>
      <c r="AA49" s="147"/>
      <c r="AB49" s="147"/>
      <c r="AC49" s="166"/>
      <c r="AD49" s="166"/>
      <c r="AE49" s="147"/>
      <c r="AF49" s="147"/>
      <c r="AG49" s="147"/>
      <c r="AH49" s="147"/>
      <c r="AI49" s="147"/>
      <c r="AJ49" s="147"/>
      <c r="AK49" s="147"/>
      <c r="AL49" s="71"/>
      <c r="AM49" s="22"/>
    </row>
    <row r="50" spans="1:41" ht="15" customHeight="1" x14ac:dyDescent="0.3">
      <c r="A50" s="12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8"/>
      <c r="X50" s="37"/>
      <c r="Y50" s="23"/>
      <c r="Z50" s="23"/>
      <c r="AA50" s="23"/>
      <c r="AB50" s="59"/>
      <c r="AC50" s="59"/>
      <c r="AD50" s="23"/>
      <c r="AE50" s="23"/>
      <c r="AF50" s="23"/>
      <c r="AG50" s="23"/>
      <c r="AH50" s="23"/>
      <c r="AI50" s="23"/>
      <c r="AJ50" s="23"/>
      <c r="AK50" s="23"/>
      <c r="AL50" s="23"/>
      <c r="AM50" s="22"/>
    </row>
    <row r="51" spans="1:41" ht="15" customHeight="1" x14ac:dyDescent="0.25">
      <c r="A51" s="129"/>
      <c r="B51" s="127" t="s">
        <v>231</v>
      </c>
      <c r="C51" s="117"/>
      <c r="D51" s="116"/>
      <c r="E51" s="117"/>
      <c r="F51" s="117"/>
      <c r="G51" s="117"/>
      <c r="H51" s="167"/>
      <c r="I51" s="167"/>
      <c r="J51" s="167"/>
      <c r="K51" s="168"/>
      <c r="L51" s="37"/>
      <c r="M51" s="127" t="s">
        <v>243</v>
      </c>
      <c r="N51" s="117"/>
      <c r="O51" s="116"/>
      <c r="P51" s="117"/>
      <c r="Q51" s="117"/>
      <c r="R51" s="117"/>
      <c r="S51" s="167"/>
      <c r="T51" s="167"/>
      <c r="U51" s="168"/>
      <c r="V51" s="37"/>
      <c r="W51" s="127" t="s">
        <v>248</v>
      </c>
      <c r="X51" s="116"/>
      <c r="Y51" s="116"/>
      <c r="Z51" s="116"/>
      <c r="AA51" s="117"/>
      <c r="AB51" s="116"/>
      <c r="AC51" s="116"/>
      <c r="AD51" s="116"/>
      <c r="AE51" s="116"/>
      <c r="AF51" s="117"/>
      <c r="AG51" s="116"/>
      <c r="AH51" s="116"/>
      <c r="AI51" s="116"/>
      <c r="AJ51" s="116"/>
      <c r="AK51" s="116"/>
      <c r="AL51" s="120"/>
      <c r="AM51" s="22"/>
    </row>
    <row r="52" spans="1:41" ht="15" customHeight="1" x14ac:dyDescent="0.3">
      <c r="A52" s="37"/>
      <c r="B52" s="134">
        <v>5585</v>
      </c>
      <c r="C52" s="136" t="s">
        <v>240</v>
      </c>
      <c r="D52" s="131"/>
      <c r="E52" s="130"/>
      <c r="F52" s="130"/>
      <c r="G52" s="130"/>
      <c r="H52" s="132"/>
      <c r="I52" s="132"/>
      <c r="J52" s="132"/>
      <c r="K52" s="133"/>
      <c r="L52" s="37"/>
      <c r="M52" s="134">
        <v>5764</v>
      </c>
      <c r="N52" s="131" t="s">
        <v>232</v>
      </c>
      <c r="O52" s="130"/>
      <c r="P52" s="130"/>
      <c r="Q52" s="130"/>
      <c r="R52" s="130"/>
      <c r="S52" s="130"/>
      <c r="T52" s="132"/>
      <c r="U52" s="133"/>
      <c r="V52" s="37"/>
      <c r="W52" s="134" t="s">
        <v>249</v>
      </c>
      <c r="X52" s="131"/>
      <c r="Y52" s="136"/>
      <c r="Z52" s="130"/>
      <c r="AA52" s="130"/>
      <c r="AB52" s="130"/>
      <c r="AC52" s="164"/>
      <c r="AD52" s="131"/>
      <c r="AE52" s="131"/>
      <c r="AF52" s="130"/>
      <c r="AG52" s="136"/>
      <c r="AH52" s="136"/>
      <c r="AI52" s="131"/>
      <c r="AJ52" s="131"/>
      <c r="AK52" s="131"/>
      <c r="AL52" s="165"/>
      <c r="AM52" s="22"/>
    </row>
    <row r="53" spans="1:41" ht="15" customHeight="1" x14ac:dyDescent="0.3">
      <c r="A53" s="37"/>
      <c r="B53" s="129"/>
      <c r="C53" s="131"/>
      <c r="D53" s="131"/>
      <c r="E53" s="130"/>
      <c r="F53" s="130"/>
      <c r="G53" s="130"/>
      <c r="H53" s="132"/>
      <c r="I53" s="132"/>
      <c r="J53" s="132"/>
      <c r="K53" s="133"/>
      <c r="L53" s="37"/>
      <c r="M53" s="134">
        <v>5585</v>
      </c>
      <c r="N53" s="136" t="s">
        <v>234</v>
      </c>
      <c r="O53" s="130"/>
      <c r="P53" s="130"/>
      <c r="Q53" s="130"/>
      <c r="R53" s="130"/>
      <c r="S53" s="130"/>
      <c r="T53" s="132"/>
      <c r="U53" s="133"/>
      <c r="V53" s="37"/>
      <c r="W53" s="134"/>
      <c r="X53" s="131"/>
      <c r="Y53" s="136"/>
      <c r="Z53" s="130"/>
      <c r="AA53" s="130"/>
      <c r="AB53" s="130"/>
      <c r="AC53" s="164"/>
      <c r="AD53" s="131"/>
      <c r="AE53" s="131"/>
      <c r="AF53" s="130"/>
      <c r="AG53" s="136"/>
      <c r="AH53" s="136"/>
      <c r="AI53" s="131"/>
      <c r="AJ53" s="131"/>
      <c r="AK53" s="131"/>
      <c r="AL53" s="165"/>
      <c r="AM53" s="22"/>
    </row>
    <row r="54" spans="1:41" ht="15" customHeight="1" x14ac:dyDescent="0.3">
      <c r="A54" s="37"/>
      <c r="B54" s="127" t="s">
        <v>233</v>
      </c>
      <c r="C54" s="116"/>
      <c r="D54" s="116"/>
      <c r="E54" s="117"/>
      <c r="F54" s="117"/>
      <c r="G54" s="117"/>
      <c r="H54" s="167"/>
      <c r="I54" s="167"/>
      <c r="J54" s="167"/>
      <c r="K54" s="168"/>
      <c r="L54" s="37"/>
      <c r="M54" s="134">
        <v>5391</v>
      </c>
      <c r="N54" s="136" t="s">
        <v>235</v>
      </c>
      <c r="O54" s="130"/>
      <c r="P54" s="130"/>
      <c r="Q54" s="130"/>
      <c r="R54" s="130"/>
      <c r="S54" s="130"/>
      <c r="T54" s="132"/>
      <c r="U54" s="133"/>
      <c r="V54" s="37"/>
      <c r="W54" s="134"/>
      <c r="X54" s="131"/>
      <c r="Y54" s="136"/>
      <c r="Z54" s="130"/>
      <c r="AA54" s="130"/>
      <c r="AB54" s="130"/>
      <c r="AC54" s="164"/>
      <c r="AD54" s="131"/>
      <c r="AE54" s="131"/>
      <c r="AF54" s="130"/>
      <c r="AG54" s="136"/>
      <c r="AH54" s="136"/>
      <c r="AI54" s="131"/>
      <c r="AJ54" s="131"/>
      <c r="AK54" s="131"/>
      <c r="AL54" s="165"/>
      <c r="AM54" s="22"/>
      <c r="AO54" s="37"/>
    </row>
    <row r="55" spans="1:41" ht="15" customHeight="1" x14ac:dyDescent="0.3">
      <c r="A55" s="37"/>
      <c r="B55" s="134">
        <v>5764</v>
      </c>
      <c r="C55" s="131" t="s">
        <v>232</v>
      </c>
      <c r="D55" s="130"/>
      <c r="E55" s="130"/>
      <c r="F55" s="130"/>
      <c r="G55" s="130"/>
      <c r="H55" s="130"/>
      <c r="I55" s="132"/>
      <c r="J55" s="132"/>
      <c r="K55" s="133"/>
      <c r="L55" s="37"/>
      <c r="M55" s="134">
        <v>5171</v>
      </c>
      <c r="N55" s="136" t="s">
        <v>239</v>
      </c>
      <c r="O55" s="130"/>
      <c r="P55" s="130"/>
      <c r="Q55" s="130"/>
      <c r="R55" s="130"/>
      <c r="S55" s="130"/>
      <c r="T55" s="132"/>
      <c r="U55" s="133"/>
      <c r="V55" s="37"/>
      <c r="W55" s="134"/>
      <c r="X55" s="131"/>
      <c r="Y55" s="136"/>
      <c r="Z55" s="130"/>
      <c r="AA55" s="130"/>
      <c r="AB55" s="130"/>
      <c r="AC55" s="164"/>
      <c r="AD55" s="131"/>
      <c r="AE55" s="131"/>
      <c r="AF55" s="130"/>
      <c r="AG55" s="136"/>
      <c r="AH55" s="136"/>
      <c r="AI55" s="131"/>
      <c r="AJ55" s="131"/>
      <c r="AK55" s="131"/>
      <c r="AL55" s="165"/>
      <c r="AM55" s="22"/>
      <c r="AO55" s="37"/>
    </row>
    <row r="56" spans="1:41" ht="15" customHeight="1" x14ac:dyDescent="0.3">
      <c r="A56" s="37"/>
      <c r="B56" s="134"/>
      <c r="C56" s="131"/>
      <c r="D56" s="130"/>
      <c r="E56" s="130"/>
      <c r="F56" s="130"/>
      <c r="G56" s="130"/>
      <c r="H56" s="130"/>
      <c r="I56" s="132"/>
      <c r="J56" s="132"/>
      <c r="K56" s="133"/>
      <c r="L56" s="37"/>
      <c r="M56" s="134">
        <v>5155</v>
      </c>
      <c r="N56" s="136" t="s">
        <v>238</v>
      </c>
      <c r="O56" s="130"/>
      <c r="P56" s="130"/>
      <c r="Q56" s="130"/>
      <c r="R56" s="130"/>
      <c r="S56" s="130"/>
      <c r="T56" s="132"/>
      <c r="U56" s="133"/>
      <c r="V56" s="37"/>
      <c r="W56" s="134"/>
      <c r="X56" s="131"/>
      <c r="Y56" s="136"/>
      <c r="Z56" s="130"/>
      <c r="AA56" s="130"/>
      <c r="AB56" s="130"/>
      <c r="AC56" s="164"/>
      <c r="AD56" s="131"/>
      <c r="AE56" s="131"/>
      <c r="AF56" s="130"/>
      <c r="AG56" s="136"/>
      <c r="AH56" s="136"/>
      <c r="AI56" s="131"/>
      <c r="AJ56" s="131"/>
      <c r="AK56" s="131"/>
      <c r="AL56" s="165"/>
      <c r="AM56" s="22"/>
      <c r="AO56" s="37"/>
    </row>
    <row r="57" spans="1:41" ht="15" customHeight="1" x14ac:dyDescent="0.3">
      <c r="A57" s="37"/>
      <c r="B57" s="127" t="s">
        <v>244</v>
      </c>
      <c r="C57" s="119"/>
      <c r="D57" s="117"/>
      <c r="E57" s="117"/>
      <c r="F57" s="117"/>
      <c r="G57" s="117"/>
      <c r="H57" s="117"/>
      <c r="I57" s="117"/>
      <c r="J57" s="117"/>
      <c r="K57" s="128"/>
      <c r="L57" s="37"/>
      <c r="M57" s="134">
        <v>5100</v>
      </c>
      <c r="N57" s="136" t="s">
        <v>237</v>
      </c>
      <c r="O57" s="130"/>
      <c r="P57" s="130"/>
      <c r="Q57" s="130"/>
      <c r="R57" s="130"/>
      <c r="S57" s="130"/>
      <c r="T57" s="132"/>
      <c r="U57" s="133"/>
      <c r="V57" s="37"/>
      <c r="W57" s="134"/>
      <c r="X57" s="131"/>
      <c r="Y57" s="136"/>
      <c r="Z57" s="130"/>
      <c r="AA57" s="130"/>
      <c r="AB57" s="130"/>
      <c r="AC57" s="164"/>
      <c r="AD57" s="131"/>
      <c r="AE57" s="131"/>
      <c r="AF57" s="130"/>
      <c r="AG57" s="136"/>
      <c r="AH57" s="136"/>
      <c r="AI57" s="131"/>
      <c r="AJ57" s="131"/>
      <c r="AK57" s="131"/>
      <c r="AL57" s="165"/>
      <c r="AM57" s="22"/>
    </row>
    <row r="58" spans="1:41" ht="15" customHeight="1" x14ac:dyDescent="0.3">
      <c r="A58" s="37"/>
      <c r="B58" s="134" t="s">
        <v>245</v>
      </c>
      <c r="C58" s="130"/>
      <c r="D58" s="130"/>
      <c r="E58" s="172" t="s">
        <v>241</v>
      </c>
      <c r="F58" s="130"/>
      <c r="G58" s="130"/>
      <c r="H58" s="130"/>
      <c r="I58" s="132"/>
      <c r="J58" s="132"/>
      <c r="K58" s="133"/>
      <c r="L58" s="37"/>
      <c r="M58" s="134">
        <v>5061</v>
      </c>
      <c r="N58" s="131" t="s">
        <v>236</v>
      </c>
      <c r="O58" s="130"/>
      <c r="P58" s="130"/>
      <c r="Q58" s="130"/>
      <c r="R58" s="130"/>
      <c r="S58" s="130"/>
      <c r="T58" s="132"/>
      <c r="U58" s="133"/>
      <c r="V58" s="37"/>
      <c r="W58" s="134"/>
      <c r="X58" s="131"/>
      <c r="Y58" s="136"/>
      <c r="Z58" s="130"/>
      <c r="AA58" s="130"/>
      <c r="AB58" s="130"/>
      <c r="AC58" s="164"/>
      <c r="AD58" s="131"/>
      <c r="AE58" s="131"/>
      <c r="AF58" s="130"/>
      <c r="AG58" s="136"/>
      <c r="AH58" s="136"/>
      <c r="AI58" s="131"/>
      <c r="AJ58" s="131"/>
      <c r="AK58" s="131"/>
      <c r="AL58" s="165"/>
      <c r="AM58" s="22"/>
    </row>
    <row r="59" spans="1:41" ht="15" customHeight="1" x14ac:dyDescent="0.3">
      <c r="A59" s="37"/>
      <c r="B59" s="134" t="s">
        <v>246</v>
      </c>
      <c r="C59" s="130"/>
      <c r="D59" s="130"/>
      <c r="E59" s="150">
        <v>306</v>
      </c>
      <c r="F59" s="130"/>
      <c r="G59" s="130"/>
      <c r="H59" s="130"/>
      <c r="I59" s="132"/>
      <c r="J59" s="132"/>
      <c r="K59" s="133"/>
      <c r="L59" s="37"/>
      <c r="M59" s="134"/>
      <c r="N59" s="136"/>
      <c r="O59" s="130"/>
      <c r="P59" s="130"/>
      <c r="Q59" s="130"/>
      <c r="R59" s="130"/>
      <c r="S59" s="130"/>
      <c r="T59" s="132"/>
      <c r="U59" s="133"/>
      <c r="V59" s="37"/>
      <c r="W59" s="134"/>
      <c r="X59" s="131"/>
      <c r="Y59" s="136"/>
      <c r="Z59" s="130"/>
      <c r="AA59" s="130"/>
      <c r="AB59" s="130"/>
      <c r="AC59" s="164"/>
      <c r="AD59" s="131"/>
      <c r="AE59" s="131"/>
      <c r="AF59" s="130"/>
      <c r="AG59" s="136"/>
      <c r="AH59" s="136"/>
      <c r="AI59" s="131"/>
      <c r="AJ59" s="131"/>
      <c r="AK59" s="131"/>
      <c r="AL59" s="165"/>
      <c r="AM59" s="22"/>
    </row>
    <row r="60" spans="1:41" ht="15" customHeight="1" x14ac:dyDescent="0.3">
      <c r="A60" s="37"/>
      <c r="B60" s="67" t="s">
        <v>247</v>
      </c>
      <c r="C60" s="147"/>
      <c r="D60" s="147"/>
      <c r="E60" s="138">
        <v>2050</v>
      </c>
      <c r="F60" s="147"/>
      <c r="G60" s="147"/>
      <c r="H60" s="147"/>
      <c r="I60" s="170"/>
      <c r="J60" s="170"/>
      <c r="K60" s="171"/>
      <c r="L60" s="37"/>
      <c r="M60" s="67"/>
      <c r="N60" s="169"/>
      <c r="O60" s="147"/>
      <c r="P60" s="147"/>
      <c r="Q60" s="147"/>
      <c r="R60" s="147"/>
      <c r="S60" s="147"/>
      <c r="T60" s="170"/>
      <c r="U60" s="171"/>
      <c r="V60" s="37"/>
      <c r="W60" s="67"/>
      <c r="X60" s="138"/>
      <c r="Y60" s="169"/>
      <c r="Z60" s="147"/>
      <c r="AA60" s="147"/>
      <c r="AB60" s="147"/>
      <c r="AC60" s="166"/>
      <c r="AD60" s="138"/>
      <c r="AE60" s="138"/>
      <c r="AF60" s="147"/>
      <c r="AG60" s="169"/>
      <c r="AH60" s="169"/>
      <c r="AI60" s="138"/>
      <c r="AJ60" s="138"/>
      <c r="AK60" s="138"/>
      <c r="AL60" s="173"/>
      <c r="AM60" s="22"/>
    </row>
    <row r="61" spans="1:41" ht="15" customHeight="1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23"/>
      <c r="Z61" s="23"/>
      <c r="AA61" s="23"/>
      <c r="AB61" s="59"/>
      <c r="AC61" s="59"/>
      <c r="AD61" s="23"/>
      <c r="AE61" s="23"/>
      <c r="AF61" s="23"/>
      <c r="AG61" s="23"/>
      <c r="AH61" s="23"/>
      <c r="AI61" s="23"/>
      <c r="AJ61" s="23"/>
      <c r="AK61" s="23"/>
      <c r="AL61" s="23"/>
      <c r="AM61" s="22"/>
    </row>
    <row r="62" spans="1:41" ht="15" customHeight="1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23"/>
      <c r="Z62" s="23"/>
      <c r="AA62" s="23"/>
      <c r="AB62" s="59"/>
      <c r="AC62" s="59"/>
      <c r="AD62" s="23"/>
      <c r="AE62" s="23"/>
      <c r="AF62" s="23"/>
      <c r="AG62" s="23"/>
      <c r="AH62" s="23"/>
      <c r="AI62" s="23"/>
      <c r="AJ62" s="23"/>
      <c r="AK62" s="23"/>
      <c r="AL62" s="23"/>
      <c r="AM62" s="22"/>
    </row>
    <row r="63" spans="1:41" ht="15" customHeight="1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23"/>
      <c r="Z63" s="23"/>
      <c r="AA63" s="23"/>
      <c r="AB63" s="59"/>
      <c r="AC63" s="59"/>
      <c r="AD63" s="23"/>
      <c r="AE63" s="23"/>
      <c r="AF63" s="23"/>
      <c r="AG63" s="23"/>
      <c r="AH63" s="23"/>
      <c r="AI63" s="23"/>
      <c r="AJ63" s="23"/>
      <c r="AK63" s="23"/>
      <c r="AL63" s="23"/>
      <c r="AM63" s="22"/>
    </row>
    <row r="64" spans="1:41" ht="15" customHeight="1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23"/>
      <c r="Z64" s="23"/>
      <c r="AA64" s="23"/>
      <c r="AB64" s="59"/>
      <c r="AC64" s="59"/>
      <c r="AD64" s="23"/>
      <c r="AE64" s="23"/>
      <c r="AF64" s="23"/>
      <c r="AG64" s="23"/>
      <c r="AH64" s="23"/>
      <c r="AI64" s="23"/>
      <c r="AJ64" s="23"/>
      <c r="AK64" s="23"/>
      <c r="AL64" s="23"/>
      <c r="AM64" s="22"/>
    </row>
    <row r="65" spans="1:39" ht="15" customHeight="1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23"/>
      <c r="Z65" s="23"/>
      <c r="AA65" s="23"/>
      <c r="AB65" s="59"/>
      <c r="AC65" s="59"/>
      <c r="AD65" s="23"/>
      <c r="AE65" s="23"/>
      <c r="AF65" s="23"/>
      <c r="AG65" s="23"/>
      <c r="AH65" s="23"/>
      <c r="AI65" s="23"/>
      <c r="AJ65" s="23"/>
      <c r="AK65" s="23"/>
      <c r="AL65" s="23"/>
      <c r="AM65" s="22"/>
    </row>
    <row r="66" spans="1:39" ht="15" customHeight="1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23"/>
      <c r="Z66" s="23"/>
      <c r="AA66" s="23"/>
      <c r="AB66" s="59"/>
      <c r="AC66" s="59"/>
      <c r="AD66" s="23"/>
      <c r="AE66" s="23"/>
      <c r="AF66" s="23"/>
      <c r="AG66" s="23"/>
      <c r="AH66" s="23"/>
      <c r="AI66" s="23"/>
      <c r="AJ66" s="23"/>
      <c r="AK66" s="23"/>
      <c r="AL66" s="23"/>
      <c r="AM66" s="22"/>
    </row>
    <row r="67" spans="1:39" ht="15" customHeight="1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23"/>
      <c r="Z67" s="23"/>
      <c r="AA67" s="23"/>
      <c r="AB67" s="59"/>
      <c r="AC67" s="59"/>
      <c r="AD67" s="23"/>
      <c r="AE67" s="23"/>
      <c r="AF67" s="23"/>
      <c r="AG67" s="23"/>
      <c r="AH67" s="23"/>
      <c r="AI67" s="23"/>
      <c r="AJ67" s="23"/>
      <c r="AK67" s="23"/>
      <c r="AL67" s="23"/>
      <c r="AM67" s="22"/>
    </row>
    <row r="68" spans="1:39" ht="15" customHeight="1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23"/>
      <c r="Z68" s="23"/>
      <c r="AA68" s="23"/>
      <c r="AB68" s="59"/>
      <c r="AC68" s="59"/>
      <c r="AD68" s="23"/>
      <c r="AE68" s="23"/>
      <c r="AF68" s="23"/>
      <c r="AG68" s="23"/>
      <c r="AH68" s="23"/>
      <c r="AI68" s="23"/>
      <c r="AJ68" s="23"/>
      <c r="AK68" s="23"/>
      <c r="AL68" s="23"/>
      <c r="AM68" s="22"/>
    </row>
    <row r="69" spans="1:39" ht="15" customHeight="1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23"/>
      <c r="Z69" s="23"/>
      <c r="AA69" s="23"/>
      <c r="AB69" s="59"/>
      <c r="AC69" s="59"/>
      <c r="AD69" s="23"/>
      <c r="AE69" s="23"/>
      <c r="AF69" s="23"/>
      <c r="AG69" s="23"/>
      <c r="AH69" s="23"/>
      <c r="AI69" s="23"/>
      <c r="AJ69" s="23"/>
      <c r="AK69" s="23"/>
      <c r="AL69" s="23"/>
      <c r="AM69" s="22"/>
    </row>
    <row r="70" spans="1:39" ht="15" customHeight="1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23"/>
      <c r="Z70" s="23"/>
      <c r="AA70" s="23"/>
      <c r="AB70" s="59"/>
      <c r="AC70" s="59"/>
      <c r="AD70" s="23"/>
      <c r="AE70" s="23"/>
      <c r="AF70" s="23"/>
      <c r="AG70" s="23"/>
      <c r="AH70" s="23"/>
      <c r="AI70" s="23"/>
      <c r="AJ70" s="23"/>
      <c r="AK70" s="23"/>
      <c r="AL70" s="23"/>
      <c r="AM70" s="22"/>
    </row>
    <row r="71" spans="1:39" ht="15" customHeight="1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23"/>
      <c r="Z71" s="23"/>
      <c r="AA71" s="23"/>
      <c r="AB71" s="59"/>
      <c r="AC71" s="59"/>
      <c r="AD71" s="23"/>
      <c r="AE71" s="23"/>
      <c r="AF71" s="23"/>
      <c r="AG71" s="23"/>
      <c r="AH71" s="23"/>
      <c r="AI71" s="23"/>
      <c r="AJ71" s="23"/>
      <c r="AK71" s="23"/>
      <c r="AL71" s="23"/>
      <c r="AM71" s="22"/>
    </row>
    <row r="72" spans="1:39" ht="15" customHeight="1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23"/>
      <c r="Z72" s="23"/>
      <c r="AA72" s="23"/>
      <c r="AB72" s="59"/>
      <c r="AC72" s="59"/>
      <c r="AD72" s="23"/>
      <c r="AE72" s="23"/>
      <c r="AF72" s="23"/>
      <c r="AG72" s="23"/>
      <c r="AH72" s="23"/>
      <c r="AI72" s="23"/>
      <c r="AJ72" s="23"/>
      <c r="AK72" s="23"/>
      <c r="AL72" s="23"/>
      <c r="AM72" s="22"/>
    </row>
    <row r="73" spans="1:39" ht="15" customHeight="1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23"/>
      <c r="Z73" s="23"/>
      <c r="AA73" s="23"/>
      <c r="AB73" s="59"/>
      <c r="AC73" s="59"/>
      <c r="AD73" s="23"/>
      <c r="AE73" s="23"/>
      <c r="AF73" s="23"/>
      <c r="AG73" s="23"/>
      <c r="AH73" s="23"/>
      <c r="AI73" s="23"/>
      <c r="AJ73" s="23"/>
      <c r="AK73" s="23"/>
      <c r="AL73" s="23"/>
      <c r="AM73" s="22"/>
    </row>
    <row r="74" spans="1:39" ht="15" customHeight="1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23"/>
      <c r="Z74" s="23"/>
      <c r="AA74" s="23"/>
      <c r="AB74" s="59"/>
      <c r="AC74" s="59"/>
      <c r="AD74" s="23"/>
      <c r="AE74" s="23"/>
      <c r="AF74" s="23"/>
      <c r="AG74" s="23"/>
      <c r="AH74" s="23"/>
      <c r="AI74" s="23"/>
      <c r="AJ74" s="23"/>
      <c r="AK74" s="23"/>
      <c r="AL74" s="23"/>
      <c r="AM74" s="22"/>
    </row>
    <row r="75" spans="1:39" ht="15" customHeight="1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23"/>
      <c r="Z75" s="23"/>
      <c r="AA75" s="23"/>
      <c r="AB75" s="59"/>
      <c r="AC75" s="59"/>
      <c r="AD75" s="23"/>
      <c r="AE75" s="23"/>
      <c r="AF75" s="23"/>
      <c r="AG75" s="23"/>
      <c r="AH75" s="23"/>
      <c r="AI75" s="23"/>
      <c r="AJ75" s="23"/>
      <c r="AK75" s="23"/>
      <c r="AL75" s="23"/>
      <c r="AM75" s="22"/>
    </row>
    <row r="76" spans="1:39" ht="1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23"/>
      <c r="Z76" s="23"/>
      <c r="AA76" s="23"/>
      <c r="AB76" s="59"/>
      <c r="AC76" s="59"/>
      <c r="AD76" s="23"/>
      <c r="AE76" s="23"/>
      <c r="AF76" s="23"/>
      <c r="AG76" s="23"/>
      <c r="AH76" s="23"/>
      <c r="AI76" s="23"/>
      <c r="AJ76" s="23"/>
      <c r="AK76" s="23"/>
      <c r="AL76" s="23"/>
      <c r="AM76" s="22"/>
    </row>
    <row r="77" spans="1:39" ht="15" customHeight="1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23"/>
      <c r="Z77" s="23"/>
      <c r="AA77" s="23"/>
      <c r="AB77" s="59"/>
      <c r="AC77" s="59"/>
      <c r="AD77" s="23"/>
      <c r="AE77" s="23"/>
      <c r="AF77" s="23"/>
      <c r="AG77" s="23"/>
      <c r="AH77" s="23"/>
      <c r="AI77" s="23"/>
      <c r="AJ77" s="23"/>
      <c r="AK77" s="23"/>
      <c r="AL77" s="23"/>
      <c r="AM77" s="22"/>
    </row>
    <row r="78" spans="1:39" ht="15" customHeight="1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23"/>
      <c r="Z78" s="23"/>
      <c r="AA78" s="23"/>
      <c r="AB78" s="59"/>
      <c r="AC78" s="59"/>
      <c r="AD78" s="23"/>
      <c r="AE78" s="23"/>
      <c r="AF78" s="23"/>
      <c r="AG78" s="23"/>
      <c r="AH78" s="23"/>
      <c r="AI78" s="23"/>
      <c r="AJ78" s="23"/>
      <c r="AK78" s="23"/>
      <c r="AL78" s="23"/>
      <c r="AM78" s="22"/>
    </row>
    <row r="79" spans="1:39" ht="15" customHeight="1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23"/>
      <c r="Z79" s="23"/>
      <c r="AA79" s="23"/>
      <c r="AB79" s="59"/>
      <c r="AC79" s="59"/>
      <c r="AD79" s="23"/>
      <c r="AE79" s="23"/>
      <c r="AF79" s="23"/>
      <c r="AG79" s="23"/>
      <c r="AH79" s="23"/>
      <c r="AI79" s="23"/>
      <c r="AJ79" s="23"/>
      <c r="AK79" s="23"/>
      <c r="AL79" s="23"/>
      <c r="AM79" s="22"/>
    </row>
    <row r="80" spans="1:39" ht="15" customHeight="1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23"/>
      <c r="Z80" s="23"/>
      <c r="AA80" s="23"/>
      <c r="AB80" s="59"/>
      <c r="AC80" s="59"/>
      <c r="AD80" s="23"/>
      <c r="AE80" s="23"/>
      <c r="AF80" s="23"/>
      <c r="AG80" s="23"/>
      <c r="AH80" s="23"/>
      <c r="AI80" s="23"/>
      <c r="AJ80" s="23"/>
      <c r="AK80" s="23"/>
      <c r="AL80" s="23"/>
      <c r="AM80" s="22"/>
    </row>
    <row r="81" spans="1:39" ht="15" customHeight="1" x14ac:dyDescent="0.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23"/>
      <c r="Z81" s="23"/>
      <c r="AA81" s="23"/>
      <c r="AB81" s="59"/>
      <c r="AC81" s="59"/>
      <c r="AD81" s="23"/>
      <c r="AE81" s="23"/>
      <c r="AF81" s="23"/>
      <c r="AG81" s="23"/>
      <c r="AH81" s="23"/>
      <c r="AI81" s="23"/>
      <c r="AJ81" s="23"/>
      <c r="AK81" s="23"/>
      <c r="AL81" s="23"/>
      <c r="AM81" s="22"/>
    </row>
    <row r="82" spans="1:39" ht="15" customHeight="1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23"/>
      <c r="Z82" s="23"/>
      <c r="AA82" s="23"/>
      <c r="AB82" s="59"/>
      <c r="AC82" s="59"/>
      <c r="AD82" s="23"/>
      <c r="AE82" s="23"/>
      <c r="AF82" s="23"/>
      <c r="AG82" s="23"/>
      <c r="AH82" s="23"/>
      <c r="AI82" s="23"/>
      <c r="AJ82" s="23"/>
      <c r="AK82" s="23"/>
      <c r="AL82" s="23"/>
      <c r="AM82" s="22"/>
    </row>
    <row r="83" spans="1:39" ht="15" customHeight="1" x14ac:dyDescent="0.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23"/>
      <c r="Z83" s="23"/>
      <c r="AA83" s="23"/>
      <c r="AB83" s="59"/>
      <c r="AC83" s="59"/>
      <c r="AD83" s="23"/>
      <c r="AE83" s="23"/>
      <c r="AF83" s="23"/>
      <c r="AG83" s="23"/>
      <c r="AH83" s="23"/>
      <c r="AI83" s="23"/>
      <c r="AJ83" s="23"/>
      <c r="AK83" s="23"/>
      <c r="AL83" s="23"/>
      <c r="AM83" s="22"/>
    </row>
    <row r="84" spans="1:39" ht="15" customHeight="1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23"/>
      <c r="Z84" s="23"/>
      <c r="AA84" s="23"/>
      <c r="AB84" s="59"/>
      <c r="AC84" s="59"/>
      <c r="AD84" s="23"/>
      <c r="AE84" s="23"/>
      <c r="AF84" s="23"/>
      <c r="AG84" s="23"/>
      <c r="AH84" s="23"/>
      <c r="AI84" s="23"/>
      <c r="AJ84" s="23"/>
      <c r="AK84" s="23"/>
      <c r="AL84" s="23"/>
      <c r="AM84" s="22"/>
    </row>
    <row r="85" spans="1:39" ht="15" customHeight="1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23"/>
      <c r="Z85" s="23"/>
      <c r="AA85" s="23"/>
      <c r="AB85" s="59"/>
      <c r="AC85" s="59"/>
      <c r="AD85" s="23"/>
      <c r="AE85" s="23"/>
      <c r="AF85" s="23"/>
      <c r="AG85" s="23"/>
      <c r="AH85" s="23"/>
      <c r="AI85" s="23"/>
      <c r="AJ85" s="23"/>
      <c r="AK85" s="23"/>
      <c r="AL85" s="23"/>
      <c r="AM85" s="22"/>
    </row>
    <row r="86" spans="1:39" ht="15" customHeight="1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23"/>
      <c r="Z86" s="23"/>
      <c r="AA86" s="23"/>
      <c r="AB86" s="59"/>
      <c r="AC86" s="59"/>
      <c r="AD86" s="23"/>
      <c r="AE86" s="23"/>
      <c r="AF86" s="23"/>
      <c r="AG86" s="23"/>
      <c r="AH86" s="23"/>
      <c r="AI86" s="23"/>
      <c r="AJ86" s="23"/>
      <c r="AK86" s="23"/>
      <c r="AL86" s="23"/>
      <c r="AM86" s="22"/>
    </row>
    <row r="87" spans="1:39" ht="15" customHeight="1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23"/>
      <c r="Z87" s="23"/>
      <c r="AA87" s="23"/>
      <c r="AB87" s="59"/>
      <c r="AC87" s="59"/>
      <c r="AD87" s="23"/>
      <c r="AE87" s="23"/>
      <c r="AF87" s="23"/>
      <c r="AG87" s="23"/>
      <c r="AH87" s="23"/>
      <c r="AI87" s="23"/>
      <c r="AJ87" s="23"/>
      <c r="AK87" s="23"/>
      <c r="AL87" s="23"/>
      <c r="AM87" s="22"/>
    </row>
    <row r="88" spans="1:39" ht="15" customHeight="1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23"/>
      <c r="Z88" s="23"/>
      <c r="AA88" s="23"/>
      <c r="AB88" s="59"/>
      <c r="AC88" s="59"/>
      <c r="AD88" s="23"/>
      <c r="AE88" s="23"/>
      <c r="AF88" s="23"/>
      <c r="AG88" s="23"/>
      <c r="AH88" s="23"/>
      <c r="AI88" s="23"/>
      <c r="AJ88" s="23"/>
      <c r="AK88" s="23"/>
      <c r="AL88" s="23"/>
      <c r="AM88" s="22"/>
    </row>
    <row r="89" spans="1:39" ht="15" customHeight="1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23"/>
      <c r="Z89" s="23"/>
      <c r="AA89" s="23"/>
      <c r="AB89" s="59"/>
      <c r="AC89" s="59"/>
      <c r="AD89" s="23"/>
      <c r="AE89" s="23"/>
      <c r="AF89" s="23"/>
      <c r="AG89" s="23"/>
      <c r="AH89" s="23"/>
      <c r="AI89" s="23"/>
      <c r="AJ89" s="23"/>
      <c r="AK89" s="23"/>
      <c r="AL89" s="23"/>
      <c r="AM89" s="22"/>
    </row>
    <row r="90" spans="1:39" ht="15" customHeight="1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23"/>
      <c r="Z90" s="23"/>
      <c r="AA90" s="23"/>
      <c r="AB90" s="59"/>
      <c r="AC90" s="59"/>
      <c r="AD90" s="23"/>
      <c r="AE90" s="23"/>
      <c r="AF90" s="23"/>
      <c r="AG90" s="23"/>
      <c r="AH90" s="23"/>
      <c r="AI90" s="23"/>
      <c r="AJ90" s="23"/>
      <c r="AK90" s="23"/>
      <c r="AL90" s="23"/>
      <c r="AM90" s="22"/>
    </row>
    <row r="91" spans="1:39" ht="15" customHeight="1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23"/>
      <c r="Z91" s="23"/>
      <c r="AA91" s="23"/>
      <c r="AB91" s="59"/>
      <c r="AC91" s="59"/>
      <c r="AD91" s="23"/>
      <c r="AE91" s="23"/>
      <c r="AF91" s="23"/>
      <c r="AG91" s="23"/>
      <c r="AH91" s="23"/>
      <c r="AI91" s="23"/>
      <c r="AJ91" s="23"/>
      <c r="AK91" s="23"/>
      <c r="AL91" s="23"/>
      <c r="AM91" s="22"/>
    </row>
    <row r="92" spans="1:39" ht="15" customHeight="1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23"/>
      <c r="Z92" s="23"/>
      <c r="AA92" s="23"/>
      <c r="AB92" s="59"/>
      <c r="AC92" s="59"/>
      <c r="AD92" s="23"/>
      <c r="AE92" s="23"/>
      <c r="AF92" s="23"/>
      <c r="AG92" s="23"/>
      <c r="AH92" s="23"/>
      <c r="AI92" s="23"/>
      <c r="AJ92" s="23"/>
      <c r="AK92" s="23"/>
      <c r="AL92" s="23"/>
      <c r="AM92" s="22"/>
    </row>
    <row r="93" spans="1:39" ht="15" customHeight="1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23"/>
      <c r="Z93" s="23"/>
      <c r="AA93" s="23"/>
      <c r="AB93" s="59"/>
      <c r="AC93" s="59"/>
      <c r="AD93" s="23"/>
      <c r="AE93" s="23"/>
      <c r="AF93" s="23"/>
      <c r="AG93" s="23"/>
      <c r="AH93" s="23"/>
      <c r="AI93" s="23"/>
      <c r="AJ93" s="23"/>
      <c r="AK93" s="23"/>
      <c r="AL93" s="23"/>
      <c r="AM93" s="22"/>
    </row>
    <row r="94" spans="1:39" ht="15" customHeight="1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23"/>
      <c r="Z94" s="23"/>
      <c r="AA94" s="23"/>
      <c r="AB94" s="59"/>
      <c r="AC94" s="59"/>
      <c r="AD94" s="23"/>
      <c r="AE94" s="23"/>
      <c r="AF94" s="23"/>
      <c r="AG94" s="23"/>
      <c r="AH94" s="23"/>
      <c r="AI94" s="23"/>
      <c r="AJ94" s="23"/>
      <c r="AK94" s="23"/>
      <c r="AL94" s="23"/>
      <c r="AM94" s="22"/>
    </row>
    <row r="95" spans="1:39" ht="15" customHeight="1" x14ac:dyDescent="0.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23"/>
      <c r="Z95" s="23"/>
      <c r="AA95" s="23"/>
      <c r="AB95" s="59"/>
      <c r="AC95" s="59"/>
      <c r="AD95" s="23"/>
      <c r="AE95" s="23"/>
      <c r="AF95" s="23"/>
      <c r="AG95" s="23"/>
      <c r="AH95" s="23"/>
      <c r="AI95" s="23"/>
      <c r="AJ95" s="23"/>
      <c r="AK95" s="23"/>
      <c r="AL95" s="23"/>
      <c r="AM95" s="22"/>
    </row>
    <row r="96" spans="1:39" ht="15" customHeight="1" x14ac:dyDescent="0.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23"/>
      <c r="Z96" s="23"/>
      <c r="AA96" s="23"/>
      <c r="AB96" s="59"/>
      <c r="AC96" s="59"/>
      <c r="AD96" s="23"/>
      <c r="AE96" s="23"/>
      <c r="AF96" s="23"/>
      <c r="AG96" s="23"/>
      <c r="AH96" s="23"/>
      <c r="AI96" s="23"/>
      <c r="AJ96" s="23"/>
      <c r="AK96" s="23"/>
      <c r="AL96" s="23"/>
      <c r="AM96" s="22"/>
    </row>
    <row r="97" spans="1:39" ht="15" customHeight="1" x14ac:dyDescent="0.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23"/>
      <c r="Z97" s="23"/>
      <c r="AA97" s="23"/>
      <c r="AB97" s="59"/>
      <c r="AC97" s="59"/>
      <c r="AD97" s="23"/>
      <c r="AE97" s="23"/>
      <c r="AF97" s="23"/>
      <c r="AG97" s="23"/>
      <c r="AH97" s="23"/>
      <c r="AI97" s="23"/>
      <c r="AJ97" s="23"/>
      <c r="AK97" s="23"/>
      <c r="AL97" s="23"/>
      <c r="AM97" s="22"/>
    </row>
    <row r="98" spans="1:39" ht="15" customHeight="1" x14ac:dyDescent="0.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23"/>
      <c r="Z98" s="23"/>
      <c r="AA98" s="23"/>
      <c r="AB98" s="59"/>
      <c r="AC98" s="59"/>
      <c r="AD98" s="23"/>
      <c r="AE98" s="23"/>
      <c r="AF98" s="23"/>
      <c r="AG98" s="23"/>
      <c r="AH98" s="23"/>
      <c r="AI98" s="23"/>
      <c r="AJ98" s="23"/>
      <c r="AK98" s="23"/>
      <c r="AL98" s="23"/>
      <c r="AM98" s="22"/>
    </row>
    <row r="99" spans="1:39" ht="15" customHeight="1" x14ac:dyDescent="0.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23"/>
      <c r="Z99" s="23"/>
      <c r="AA99" s="23"/>
      <c r="AB99" s="59"/>
      <c r="AC99" s="59"/>
      <c r="AD99" s="23"/>
      <c r="AE99" s="23"/>
      <c r="AF99" s="23"/>
      <c r="AG99" s="23"/>
      <c r="AH99" s="23"/>
      <c r="AI99" s="23"/>
      <c r="AJ99" s="23"/>
      <c r="AK99" s="23"/>
      <c r="AL99" s="23"/>
      <c r="AM99" s="22"/>
    </row>
    <row r="100" spans="1:39" ht="15" customHeight="1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23"/>
      <c r="Z100" s="23"/>
      <c r="AA100" s="23"/>
      <c r="AB100" s="59"/>
      <c r="AC100" s="59"/>
      <c r="AD100" s="23"/>
      <c r="AE100" s="23"/>
      <c r="AF100" s="23"/>
      <c r="AG100" s="23"/>
      <c r="AH100" s="23"/>
      <c r="AI100" s="23"/>
      <c r="AJ100" s="23"/>
      <c r="AK100" s="23"/>
      <c r="AL100" s="23"/>
      <c r="AM100" s="22"/>
    </row>
    <row r="101" spans="1:39" ht="15" customHeight="1" x14ac:dyDescent="0.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23"/>
      <c r="Z101" s="23"/>
      <c r="AA101" s="23"/>
      <c r="AB101" s="59"/>
      <c r="AC101" s="59"/>
      <c r="AD101" s="23"/>
      <c r="AE101" s="23"/>
      <c r="AF101" s="23"/>
      <c r="AG101" s="23"/>
      <c r="AH101" s="23"/>
      <c r="AI101" s="23"/>
      <c r="AJ101" s="23"/>
      <c r="AK101" s="23"/>
      <c r="AL101" s="23"/>
      <c r="AM101" s="22"/>
    </row>
    <row r="102" spans="1:39" ht="15" customHeight="1" x14ac:dyDescent="0.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23"/>
      <c r="Z102" s="23"/>
      <c r="AA102" s="23"/>
      <c r="AB102" s="59"/>
      <c r="AC102" s="59"/>
      <c r="AD102" s="23"/>
      <c r="AE102" s="23"/>
      <c r="AF102" s="23"/>
      <c r="AG102" s="23"/>
      <c r="AH102" s="23"/>
      <c r="AI102" s="23"/>
      <c r="AJ102" s="23"/>
      <c r="AK102" s="23"/>
      <c r="AL102" s="23"/>
      <c r="AM102" s="22"/>
    </row>
    <row r="103" spans="1:39" ht="15" customHeight="1" x14ac:dyDescent="0.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23"/>
      <c r="Z103" s="23"/>
      <c r="AA103" s="23"/>
      <c r="AB103" s="59"/>
      <c r="AC103" s="59"/>
      <c r="AD103" s="23"/>
      <c r="AE103" s="23"/>
      <c r="AF103" s="23"/>
      <c r="AG103" s="23"/>
      <c r="AH103" s="23"/>
      <c r="AI103" s="23"/>
      <c r="AJ103" s="23"/>
      <c r="AK103" s="23"/>
      <c r="AL103" s="23"/>
      <c r="AM103" s="22"/>
    </row>
    <row r="104" spans="1:39" ht="15" customHeight="1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23"/>
      <c r="Z104" s="23"/>
      <c r="AA104" s="23"/>
      <c r="AB104" s="59"/>
      <c r="AC104" s="59"/>
      <c r="AD104" s="23"/>
      <c r="AE104" s="23"/>
      <c r="AF104" s="23"/>
      <c r="AG104" s="23"/>
      <c r="AH104" s="23"/>
      <c r="AI104" s="23"/>
      <c r="AJ104" s="23"/>
      <c r="AK104" s="23"/>
      <c r="AL104" s="23"/>
      <c r="AM104" s="22"/>
    </row>
    <row r="105" spans="1:39" ht="15" customHeight="1" x14ac:dyDescent="0.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23"/>
      <c r="Z105" s="23"/>
      <c r="AA105" s="23"/>
      <c r="AB105" s="59"/>
      <c r="AC105" s="59"/>
      <c r="AD105" s="23"/>
      <c r="AE105" s="23"/>
      <c r="AF105" s="23"/>
      <c r="AG105" s="23"/>
      <c r="AH105" s="23"/>
      <c r="AI105" s="23"/>
      <c r="AJ105" s="23"/>
      <c r="AK105" s="23"/>
      <c r="AL105" s="23"/>
      <c r="AM105" s="22"/>
    </row>
    <row r="106" spans="1:39" ht="15" customHeight="1" x14ac:dyDescent="0.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23"/>
      <c r="Z106" s="23"/>
      <c r="AA106" s="23"/>
      <c r="AB106" s="59"/>
      <c r="AC106" s="59"/>
      <c r="AD106" s="23"/>
      <c r="AE106" s="23"/>
      <c r="AF106" s="23"/>
      <c r="AG106" s="23"/>
      <c r="AH106" s="23"/>
      <c r="AI106" s="23"/>
      <c r="AJ106" s="23"/>
      <c r="AK106" s="23"/>
      <c r="AL106" s="23"/>
      <c r="AM106" s="22"/>
    </row>
    <row r="107" spans="1:39" ht="15" customHeight="1" x14ac:dyDescent="0.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23"/>
      <c r="Z107" s="23"/>
      <c r="AA107" s="23"/>
      <c r="AB107" s="59"/>
      <c r="AC107" s="59"/>
      <c r="AD107" s="23"/>
      <c r="AE107" s="23"/>
      <c r="AF107" s="23"/>
      <c r="AG107" s="23"/>
      <c r="AH107" s="23"/>
      <c r="AI107" s="23"/>
      <c r="AJ107" s="23"/>
      <c r="AK107" s="23"/>
      <c r="AL107" s="23"/>
      <c r="AM107" s="22"/>
    </row>
    <row r="108" spans="1:39" ht="15" customHeight="1" x14ac:dyDescent="0.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23"/>
      <c r="Z108" s="23"/>
      <c r="AA108" s="23"/>
      <c r="AB108" s="59"/>
      <c r="AC108" s="59"/>
      <c r="AD108" s="23"/>
      <c r="AE108" s="23"/>
      <c r="AF108" s="23"/>
      <c r="AG108" s="23"/>
      <c r="AH108" s="23"/>
      <c r="AI108" s="23"/>
      <c r="AJ108" s="23"/>
      <c r="AK108" s="23"/>
      <c r="AL108" s="23"/>
      <c r="AM108" s="22"/>
    </row>
    <row r="109" spans="1:39" ht="15" customHeight="1" x14ac:dyDescent="0.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23"/>
      <c r="Z109" s="23"/>
      <c r="AA109" s="23"/>
      <c r="AB109" s="59"/>
      <c r="AC109" s="59"/>
      <c r="AD109" s="23"/>
      <c r="AE109" s="23"/>
      <c r="AF109" s="23"/>
      <c r="AG109" s="23"/>
      <c r="AH109" s="23"/>
      <c r="AI109" s="23"/>
      <c r="AJ109" s="23"/>
      <c r="AK109" s="23"/>
      <c r="AL109" s="23"/>
      <c r="AM109" s="22"/>
    </row>
    <row r="110" spans="1:39" ht="15" customHeight="1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23"/>
      <c r="Z110" s="23"/>
      <c r="AA110" s="23"/>
      <c r="AB110" s="59"/>
      <c r="AC110" s="59"/>
      <c r="AD110" s="23"/>
      <c r="AE110" s="23"/>
      <c r="AF110" s="23"/>
      <c r="AG110" s="23"/>
      <c r="AH110" s="23"/>
      <c r="AI110" s="23"/>
      <c r="AJ110" s="23"/>
      <c r="AK110" s="23"/>
      <c r="AL110" s="23"/>
      <c r="AM110" s="22"/>
    </row>
    <row r="111" spans="1:39" ht="15" customHeight="1" x14ac:dyDescent="0.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23"/>
      <c r="Z111" s="23"/>
      <c r="AA111" s="23"/>
      <c r="AB111" s="59"/>
      <c r="AC111" s="59"/>
      <c r="AD111" s="23"/>
      <c r="AE111" s="23"/>
      <c r="AF111" s="23"/>
      <c r="AG111" s="23"/>
      <c r="AH111" s="23"/>
      <c r="AI111" s="23"/>
      <c r="AJ111" s="23"/>
      <c r="AK111" s="23"/>
      <c r="AL111" s="23"/>
      <c r="AM111" s="22"/>
    </row>
    <row r="112" spans="1:39" ht="15" customHeight="1" x14ac:dyDescent="0.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23"/>
      <c r="Z112" s="23"/>
      <c r="AA112" s="23"/>
      <c r="AB112" s="59"/>
      <c r="AC112" s="59"/>
      <c r="AD112" s="23"/>
      <c r="AE112" s="23"/>
      <c r="AF112" s="23"/>
      <c r="AG112" s="23"/>
      <c r="AH112" s="23"/>
      <c r="AI112" s="23"/>
      <c r="AJ112" s="23"/>
      <c r="AK112" s="23"/>
      <c r="AL112" s="23"/>
      <c r="AM112" s="22"/>
    </row>
    <row r="113" spans="1:39" ht="15" customHeight="1" x14ac:dyDescent="0.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23"/>
      <c r="Z113" s="23"/>
      <c r="AA113" s="23"/>
      <c r="AB113" s="59"/>
      <c r="AC113" s="59"/>
      <c r="AD113" s="23"/>
      <c r="AE113" s="23"/>
      <c r="AF113" s="23"/>
      <c r="AG113" s="23"/>
      <c r="AH113" s="23"/>
      <c r="AI113" s="23"/>
      <c r="AJ113" s="23"/>
      <c r="AK113" s="23"/>
      <c r="AL113" s="23"/>
      <c r="AM113" s="22"/>
    </row>
    <row r="114" spans="1:39" ht="15" customHeight="1" x14ac:dyDescent="0.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23"/>
      <c r="Z114" s="23"/>
      <c r="AA114" s="23"/>
      <c r="AB114" s="59"/>
      <c r="AC114" s="59"/>
      <c r="AD114" s="23"/>
      <c r="AE114" s="23"/>
      <c r="AF114" s="23"/>
      <c r="AG114" s="23"/>
      <c r="AH114" s="23"/>
      <c r="AI114" s="23"/>
      <c r="AJ114" s="23"/>
      <c r="AK114" s="23"/>
      <c r="AL114" s="23"/>
      <c r="AM114" s="92"/>
    </row>
    <row r="115" spans="1:39" ht="15" customHeight="1" x14ac:dyDescent="0.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23"/>
      <c r="Z115" s="23"/>
      <c r="AA115" s="23"/>
      <c r="AB115" s="59"/>
      <c r="AC115" s="59"/>
      <c r="AD115" s="23"/>
      <c r="AE115" s="23"/>
      <c r="AF115" s="23"/>
      <c r="AG115" s="23"/>
      <c r="AH115" s="23"/>
      <c r="AI115" s="23"/>
      <c r="AJ115" s="23"/>
      <c r="AK115" s="23"/>
      <c r="AL115" s="23"/>
      <c r="AM115" s="92"/>
    </row>
    <row r="116" spans="1:39" ht="15" customHeight="1" x14ac:dyDescent="0.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23"/>
      <c r="Z116" s="23"/>
      <c r="AA116" s="23"/>
      <c r="AB116" s="59"/>
      <c r="AC116" s="59"/>
      <c r="AD116" s="23"/>
      <c r="AE116" s="23"/>
      <c r="AF116" s="23"/>
      <c r="AG116" s="23"/>
      <c r="AH116" s="23"/>
      <c r="AI116" s="23"/>
      <c r="AJ116" s="23"/>
      <c r="AK116" s="23"/>
      <c r="AL116" s="23"/>
      <c r="AM116" s="92"/>
    </row>
    <row r="117" spans="1:39" ht="15" customHeight="1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23"/>
      <c r="Z117" s="23"/>
      <c r="AA117" s="23"/>
      <c r="AB117" s="59"/>
      <c r="AC117" s="59"/>
      <c r="AD117" s="23"/>
      <c r="AE117" s="23"/>
      <c r="AF117" s="23"/>
      <c r="AG117" s="23"/>
      <c r="AH117" s="23"/>
      <c r="AI117" s="23"/>
      <c r="AJ117" s="23"/>
      <c r="AK117" s="23"/>
      <c r="AL117" s="23"/>
      <c r="AM117" s="92"/>
    </row>
    <row r="118" spans="1:39" ht="15" customHeight="1" x14ac:dyDescent="0.3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23"/>
      <c r="Z118" s="23"/>
      <c r="AA118" s="23"/>
      <c r="AB118" s="59"/>
      <c r="AC118" s="59"/>
      <c r="AD118" s="23"/>
      <c r="AE118" s="23"/>
      <c r="AF118" s="23"/>
      <c r="AG118" s="23"/>
      <c r="AH118" s="23"/>
      <c r="AI118" s="23"/>
      <c r="AJ118" s="23"/>
      <c r="AK118" s="23"/>
      <c r="AL118" s="23"/>
      <c r="AM118" s="92"/>
    </row>
    <row r="119" spans="1:39" ht="15" customHeight="1" x14ac:dyDescent="0.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23"/>
      <c r="Z119" s="23"/>
      <c r="AA119" s="23"/>
      <c r="AB119" s="59"/>
      <c r="AC119" s="59"/>
      <c r="AD119" s="23"/>
      <c r="AE119" s="23"/>
      <c r="AF119" s="23"/>
      <c r="AG119" s="23"/>
      <c r="AH119" s="23"/>
      <c r="AI119" s="23"/>
      <c r="AJ119" s="23"/>
      <c r="AK119" s="23"/>
      <c r="AL119" s="23"/>
      <c r="AM119" s="92"/>
    </row>
    <row r="120" spans="1:39" ht="15" customHeight="1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23"/>
      <c r="Z120" s="23"/>
      <c r="AA120" s="23"/>
      <c r="AB120" s="59"/>
      <c r="AC120" s="59"/>
      <c r="AD120" s="23"/>
      <c r="AE120" s="23"/>
      <c r="AF120" s="23"/>
      <c r="AG120" s="23"/>
      <c r="AH120" s="23"/>
      <c r="AI120" s="23"/>
      <c r="AJ120" s="23"/>
      <c r="AK120" s="23"/>
      <c r="AL120" s="23"/>
      <c r="AM120" s="92"/>
    </row>
    <row r="121" spans="1:39" ht="15" customHeight="1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23"/>
      <c r="Z121" s="23"/>
      <c r="AA121" s="23"/>
      <c r="AB121" s="59"/>
      <c r="AC121" s="59"/>
      <c r="AD121" s="23"/>
      <c r="AE121" s="23"/>
      <c r="AF121" s="23"/>
      <c r="AG121" s="23"/>
      <c r="AH121" s="23"/>
      <c r="AI121" s="23"/>
      <c r="AJ121" s="23"/>
      <c r="AK121" s="23"/>
      <c r="AL121" s="23"/>
      <c r="AM121" s="92"/>
    </row>
    <row r="122" spans="1:39" ht="15" customHeight="1" x14ac:dyDescent="0.3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23"/>
      <c r="Z122" s="23"/>
      <c r="AA122" s="23"/>
      <c r="AB122" s="59"/>
      <c r="AC122" s="59"/>
      <c r="AD122" s="23"/>
      <c r="AE122" s="23"/>
      <c r="AF122" s="23"/>
      <c r="AG122" s="23"/>
      <c r="AH122" s="23"/>
      <c r="AI122" s="23"/>
      <c r="AJ122" s="23"/>
      <c r="AK122" s="23"/>
      <c r="AL122" s="23"/>
      <c r="AM122" s="92"/>
    </row>
    <row r="123" spans="1:39" ht="15" customHeight="1" x14ac:dyDescent="0.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23"/>
      <c r="Z123" s="23"/>
      <c r="AA123" s="23"/>
      <c r="AB123" s="59"/>
      <c r="AC123" s="59"/>
      <c r="AD123" s="23"/>
      <c r="AE123" s="23"/>
      <c r="AF123" s="23"/>
      <c r="AG123" s="23"/>
      <c r="AH123" s="23"/>
      <c r="AI123" s="23"/>
      <c r="AJ123" s="23"/>
      <c r="AK123" s="23"/>
      <c r="AL123" s="23"/>
      <c r="AM123" s="92"/>
    </row>
    <row r="124" spans="1:39" ht="15" customHeight="1" x14ac:dyDescent="0.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23"/>
      <c r="Z124" s="23"/>
      <c r="AA124" s="23"/>
      <c r="AB124" s="59"/>
      <c r="AC124" s="59"/>
      <c r="AD124" s="23"/>
      <c r="AE124" s="23"/>
      <c r="AF124" s="23"/>
      <c r="AG124" s="23"/>
      <c r="AH124" s="23"/>
      <c r="AI124" s="23"/>
      <c r="AJ124" s="23"/>
      <c r="AK124" s="23"/>
      <c r="AL124" s="23"/>
      <c r="AM124" s="92"/>
    </row>
    <row r="125" spans="1:39" ht="15" customHeight="1" x14ac:dyDescent="0.3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23"/>
      <c r="Z125" s="23"/>
      <c r="AA125" s="23"/>
      <c r="AB125" s="59"/>
      <c r="AC125" s="59"/>
      <c r="AD125" s="23"/>
      <c r="AE125" s="23"/>
      <c r="AF125" s="23"/>
      <c r="AG125" s="23"/>
      <c r="AH125" s="23"/>
      <c r="AI125" s="23"/>
      <c r="AJ125" s="23"/>
      <c r="AK125" s="23"/>
      <c r="AL125" s="23"/>
      <c r="AM125" s="92"/>
    </row>
    <row r="126" spans="1:39" ht="15" customHeight="1" x14ac:dyDescent="0.3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23"/>
      <c r="Z126" s="23"/>
      <c r="AA126" s="23"/>
      <c r="AB126" s="59"/>
      <c r="AC126" s="59"/>
      <c r="AD126" s="23"/>
      <c r="AE126" s="23"/>
      <c r="AF126" s="23"/>
      <c r="AG126" s="23"/>
      <c r="AH126" s="23"/>
      <c r="AI126" s="23"/>
      <c r="AJ126" s="23"/>
      <c r="AK126" s="23"/>
      <c r="AL126" s="23"/>
      <c r="AM126" s="92"/>
    </row>
    <row r="127" spans="1:39" ht="15" customHeight="1" x14ac:dyDescent="0.3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23"/>
      <c r="Z127" s="23"/>
      <c r="AA127" s="23"/>
      <c r="AB127" s="59"/>
      <c r="AC127" s="59"/>
      <c r="AD127" s="23"/>
      <c r="AE127" s="23"/>
      <c r="AF127" s="23"/>
      <c r="AG127" s="23"/>
      <c r="AH127" s="23"/>
      <c r="AI127" s="23"/>
      <c r="AJ127" s="23"/>
      <c r="AK127" s="23"/>
      <c r="AL127" s="23"/>
      <c r="AM127" s="92"/>
    </row>
    <row r="128" spans="1:39" ht="15" customHeight="1" x14ac:dyDescent="0.3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23"/>
      <c r="Z128" s="23"/>
      <c r="AA128" s="23"/>
      <c r="AB128" s="59"/>
      <c r="AC128" s="59"/>
      <c r="AD128" s="23"/>
      <c r="AE128" s="23"/>
      <c r="AF128" s="23"/>
      <c r="AG128" s="23"/>
      <c r="AH128" s="23"/>
      <c r="AI128" s="23"/>
      <c r="AJ128" s="23"/>
      <c r="AK128" s="23"/>
      <c r="AL128" s="23"/>
      <c r="AM128" s="92"/>
    </row>
    <row r="129" spans="1:39" ht="15" customHeight="1" x14ac:dyDescent="0.3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23"/>
      <c r="Z129" s="23"/>
      <c r="AA129" s="23"/>
      <c r="AB129" s="59"/>
      <c r="AC129" s="59"/>
      <c r="AD129" s="23"/>
      <c r="AE129" s="23"/>
      <c r="AF129" s="23"/>
      <c r="AG129" s="23"/>
      <c r="AH129" s="23"/>
      <c r="AI129" s="23"/>
      <c r="AJ129" s="23"/>
      <c r="AK129" s="23"/>
      <c r="AL129" s="23"/>
      <c r="AM129" s="92"/>
    </row>
    <row r="130" spans="1:39" ht="15" customHeight="1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23"/>
      <c r="Z130" s="23"/>
      <c r="AA130" s="23"/>
      <c r="AB130" s="59"/>
      <c r="AC130" s="59"/>
      <c r="AD130" s="23"/>
      <c r="AE130" s="23"/>
      <c r="AF130" s="23"/>
      <c r="AG130" s="23"/>
      <c r="AH130" s="23"/>
      <c r="AI130" s="23"/>
      <c r="AJ130" s="23"/>
      <c r="AK130" s="23"/>
      <c r="AL130" s="23"/>
      <c r="AM130" s="92"/>
    </row>
    <row r="131" spans="1:39" ht="15" customHeight="1" x14ac:dyDescent="0.3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23"/>
      <c r="Z131" s="23"/>
      <c r="AA131" s="23"/>
      <c r="AB131" s="59"/>
      <c r="AC131" s="59"/>
      <c r="AD131" s="23"/>
      <c r="AE131" s="23"/>
      <c r="AF131" s="23"/>
      <c r="AG131" s="23"/>
      <c r="AH131" s="23"/>
      <c r="AI131" s="23"/>
      <c r="AJ131" s="23"/>
      <c r="AK131" s="23"/>
      <c r="AL131" s="23"/>
      <c r="AM131" s="92"/>
    </row>
    <row r="132" spans="1:39" ht="15" customHeight="1" x14ac:dyDescent="0.3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23"/>
      <c r="Z132" s="23"/>
      <c r="AA132" s="23"/>
      <c r="AB132" s="59"/>
      <c r="AC132" s="59"/>
      <c r="AD132" s="23"/>
      <c r="AE132" s="23"/>
      <c r="AF132" s="23"/>
      <c r="AG132" s="23"/>
      <c r="AH132" s="23"/>
      <c r="AI132" s="23"/>
      <c r="AJ132" s="23"/>
      <c r="AK132" s="23"/>
      <c r="AL132" s="23"/>
      <c r="AM132" s="92"/>
    </row>
    <row r="133" spans="1:39" ht="15" customHeight="1" x14ac:dyDescent="0.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23"/>
      <c r="Z133" s="23"/>
      <c r="AA133" s="23"/>
      <c r="AB133" s="59"/>
      <c r="AC133" s="59"/>
      <c r="AD133" s="23"/>
      <c r="AE133" s="23"/>
      <c r="AF133" s="23"/>
      <c r="AG133" s="23"/>
      <c r="AH133" s="23"/>
      <c r="AI133" s="23"/>
      <c r="AJ133" s="23"/>
      <c r="AK133" s="23"/>
      <c r="AL133" s="23"/>
      <c r="AM133" s="92"/>
    </row>
    <row r="134" spans="1:39" ht="15" customHeight="1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23"/>
      <c r="Z134" s="23"/>
      <c r="AA134" s="23"/>
      <c r="AB134" s="59"/>
      <c r="AC134" s="59"/>
      <c r="AD134" s="23"/>
      <c r="AE134" s="23"/>
      <c r="AF134" s="23"/>
      <c r="AG134" s="23"/>
      <c r="AH134" s="23"/>
      <c r="AI134" s="23"/>
      <c r="AJ134" s="23"/>
      <c r="AK134" s="23"/>
      <c r="AL134" s="23"/>
      <c r="AM134" s="92"/>
    </row>
    <row r="135" spans="1:39" ht="15" customHeight="1" x14ac:dyDescent="0.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23"/>
      <c r="Z135" s="23"/>
      <c r="AA135" s="23"/>
      <c r="AB135" s="59"/>
      <c r="AC135" s="59"/>
      <c r="AD135" s="23"/>
      <c r="AE135" s="23"/>
      <c r="AF135" s="23"/>
      <c r="AG135" s="23"/>
      <c r="AH135" s="23"/>
      <c r="AI135" s="23"/>
      <c r="AJ135" s="23"/>
      <c r="AK135" s="23"/>
      <c r="AL135" s="23"/>
      <c r="AM135" s="92"/>
    </row>
    <row r="136" spans="1:39" ht="15" customHeight="1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23"/>
      <c r="Z136" s="23"/>
      <c r="AA136" s="23"/>
      <c r="AB136" s="59"/>
      <c r="AC136" s="59"/>
      <c r="AD136" s="23"/>
      <c r="AE136" s="23"/>
      <c r="AF136" s="23"/>
      <c r="AG136" s="23"/>
      <c r="AH136" s="23"/>
      <c r="AI136" s="23"/>
      <c r="AJ136" s="23"/>
      <c r="AK136" s="23"/>
      <c r="AL136" s="23"/>
      <c r="AM136" s="92"/>
    </row>
    <row r="137" spans="1:39" ht="15" customHeight="1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23"/>
      <c r="Z137" s="23"/>
      <c r="AA137" s="23"/>
      <c r="AB137" s="59"/>
      <c r="AC137" s="59"/>
      <c r="AD137" s="23"/>
      <c r="AE137" s="23"/>
      <c r="AF137" s="23"/>
      <c r="AG137" s="23"/>
      <c r="AH137" s="23"/>
      <c r="AI137" s="23"/>
      <c r="AJ137" s="23"/>
      <c r="AK137" s="23"/>
      <c r="AL137" s="23"/>
      <c r="AM137" s="92"/>
    </row>
    <row r="138" spans="1:39" ht="15" customHeight="1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23"/>
      <c r="Z138" s="23"/>
      <c r="AA138" s="23"/>
      <c r="AB138" s="59"/>
      <c r="AC138" s="59"/>
      <c r="AD138" s="23"/>
      <c r="AE138" s="23"/>
      <c r="AF138" s="23"/>
      <c r="AG138" s="23"/>
      <c r="AH138" s="23"/>
      <c r="AI138" s="23"/>
      <c r="AJ138" s="23"/>
      <c r="AK138" s="23"/>
      <c r="AL138" s="23"/>
      <c r="AM138" s="92"/>
    </row>
    <row r="139" spans="1:39" ht="15" customHeight="1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23"/>
      <c r="Z139" s="23"/>
      <c r="AA139" s="23"/>
      <c r="AB139" s="59"/>
      <c r="AC139" s="59"/>
      <c r="AD139" s="23"/>
      <c r="AE139" s="23"/>
      <c r="AF139" s="23"/>
      <c r="AG139" s="23"/>
      <c r="AH139" s="23"/>
      <c r="AI139" s="23"/>
      <c r="AJ139" s="23"/>
      <c r="AK139" s="23"/>
      <c r="AL139" s="23"/>
      <c r="AM139" s="92"/>
    </row>
    <row r="140" spans="1:39" ht="15" customHeight="1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23"/>
      <c r="Z140" s="23"/>
      <c r="AA140" s="23"/>
      <c r="AB140" s="59"/>
      <c r="AC140" s="59"/>
      <c r="AD140" s="23"/>
      <c r="AE140" s="23"/>
      <c r="AF140" s="23"/>
      <c r="AG140" s="23"/>
      <c r="AH140" s="23"/>
      <c r="AI140" s="23"/>
      <c r="AJ140" s="23"/>
      <c r="AK140" s="23"/>
      <c r="AL140" s="23"/>
      <c r="AM140" s="92"/>
    </row>
    <row r="141" spans="1:39" ht="15" customHeight="1" x14ac:dyDescent="0.3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23"/>
      <c r="Z141" s="23"/>
      <c r="AA141" s="23"/>
      <c r="AB141" s="59"/>
      <c r="AC141" s="59"/>
      <c r="AD141" s="23"/>
      <c r="AE141" s="23"/>
      <c r="AF141" s="23"/>
      <c r="AG141" s="23"/>
      <c r="AH141" s="23"/>
      <c r="AI141" s="23"/>
      <c r="AJ141" s="23"/>
      <c r="AK141" s="23"/>
      <c r="AL141" s="23"/>
      <c r="AM141" s="92"/>
    </row>
    <row r="142" spans="1:39" ht="15" customHeight="1" x14ac:dyDescent="0.3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23"/>
      <c r="Z142" s="23"/>
      <c r="AA142" s="23"/>
      <c r="AB142" s="59"/>
      <c r="AC142" s="59"/>
      <c r="AD142" s="23"/>
      <c r="AE142" s="23"/>
      <c r="AF142" s="23"/>
      <c r="AG142" s="23"/>
      <c r="AH142" s="23"/>
      <c r="AI142" s="23"/>
      <c r="AJ142" s="23"/>
      <c r="AK142" s="23"/>
      <c r="AL142" s="23"/>
      <c r="AM142" s="92"/>
    </row>
    <row r="143" spans="1:39" ht="15" customHeight="1" x14ac:dyDescent="0.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23"/>
      <c r="Z143" s="23"/>
      <c r="AA143" s="23"/>
      <c r="AB143" s="59"/>
      <c r="AC143" s="59"/>
      <c r="AD143" s="23"/>
      <c r="AE143" s="23"/>
      <c r="AF143" s="23"/>
      <c r="AG143" s="23"/>
      <c r="AH143" s="23"/>
      <c r="AI143" s="23"/>
      <c r="AJ143" s="23"/>
      <c r="AK143" s="23"/>
      <c r="AL143" s="23"/>
      <c r="AM143" s="92"/>
    </row>
    <row r="144" spans="1:39" ht="15" customHeight="1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23"/>
      <c r="Z144" s="23"/>
      <c r="AA144" s="23"/>
      <c r="AB144" s="59"/>
      <c r="AC144" s="59"/>
      <c r="AD144" s="23"/>
      <c r="AE144" s="23"/>
      <c r="AF144" s="23"/>
      <c r="AG144" s="23"/>
      <c r="AH144" s="23"/>
      <c r="AI144" s="23"/>
      <c r="AJ144" s="23"/>
      <c r="AK144" s="23"/>
      <c r="AL144" s="23"/>
      <c r="AM144" s="92"/>
    </row>
    <row r="145" spans="1:39" ht="15" customHeight="1" x14ac:dyDescent="0.3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23"/>
      <c r="Z145" s="23"/>
      <c r="AA145" s="23"/>
      <c r="AB145" s="59"/>
      <c r="AC145" s="59"/>
      <c r="AD145" s="23"/>
      <c r="AE145" s="23"/>
      <c r="AF145" s="23"/>
      <c r="AG145" s="23"/>
      <c r="AH145" s="23"/>
      <c r="AI145" s="23"/>
      <c r="AJ145" s="23"/>
      <c r="AK145" s="23"/>
      <c r="AL145" s="23"/>
      <c r="AM145" s="92"/>
    </row>
    <row r="146" spans="1:39" ht="15" customHeight="1" x14ac:dyDescent="0.3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23"/>
      <c r="Z146" s="23"/>
      <c r="AA146" s="23"/>
      <c r="AB146" s="59"/>
      <c r="AC146" s="59"/>
      <c r="AD146" s="23"/>
      <c r="AE146" s="23"/>
      <c r="AF146" s="23"/>
      <c r="AG146" s="23"/>
      <c r="AH146" s="23"/>
      <c r="AI146" s="23"/>
      <c r="AJ146" s="23"/>
      <c r="AK146" s="23"/>
      <c r="AL146" s="23"/>
      <c r="AM146" s="92"/>
    </row>
    <row r="147" spans="1:39" ht="15" customHeight="1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23"/>
      <c r="Z147" s="23"/>
      <c r="AA147" s="23"/>
      <c r="AB147" s="59"/>
      <c r="AC147" s="59"/>
      <c r="AD147" s="23"/>
      <c r="AE147" s="23"/>
      <c r="AF147" s="23"/>
      <c r="AG147" s="23"/>
      <c r="AH147" s="23"/>
      <c r="AI147" s="23"/>
      <c r="AJ147" s="23"/>
      <c r="AK147" s="23"/>
      <c r="AL147" s="23"/>
      <c r="AM147" s="92"/>
    </row>
    <row r="148" spans="1:39" ht="15" customHeight="1" x14ac:dyDescent="0.3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23"/>
      <c r="Z148" s="23"/>
      <c r="AA148" s="23"/>
      <c r="AB148" s="59"/>
      <c r="AC148" s="59"/>
      <c r="AD148" s="23"/>
      <c r="AE148" s="23"/>
      <c r="AF148" s="23"/>
      <c r="AG148" s="23"/>
      <c r="AH148" s="23"/>
      <c r="AI148" s="23"/>
      <c r="AJ148" s="23"/>
      <c r="AK148" s="23"/>
      <c r="AL148" s="23"/>
      <c r="AM148" s="92"/>
    </row>
    <row r="149" spans="1:39" ht="15" customHeight="1" x14ac:dyDescent="0.3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23"/>
      <c r="Z149" s="23"/>
      <c r="AA149" s="23"/>
      <c r="AB149" s="59"/>
      <c r="AC149" s="59"/>
      <c r="AD149" s="23"/>
      <c r="AE149" s="23"/>
      <c r="AF149" s="23"/>
      <c r="AG149" s="23"/>
      <c r="AH149" s="23"/>
      <c r="AI149" s="23"/>
      <c r="AJ149" s="23"/>
      <c r="AK149" s="23"/>
      <c r="AL149" s="23"/>
      <c r="AM149" s="92"/>
    </row>
    <row r="150" spans="1:39" ht="15" customHeight="1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23"/>
      <c r="Z150" s="23"/>
      <c r="AA150" s="23"/>
      <c r="AB150" s="59"/>
      <c r="AC150" s="59"/>
      <c r="AD150" s="23"/>
      <c r="AE150" s="23"/>
      <c r="AF150" s="23"/>
      <c r="AG150" s="23"/>
      <c r="AH150" s="23"/>
      <c r="AI150" s="23"/>
      <c r="AJ150" s="23"/>
      <c r="AK150" s="23"/>
      <c r="AL150" s="23"/>
      <c r="AM150" s="92"/>
    </row>
    <row r="151" spans="1:39" ht="15" customHeight="1" x14ac:dyDescent="0.3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23"/>
      <c r="Z151" s="23"/>
      <c r="AA151" s="23"/>
      <c r="AB151" s="59"/>
      <c r="AC151" s="59"/>
      <c r="AD151" s="23"/>
      <c r="AE151" s="23"/>
      <c r="AF151" s="23"/>
      <c r="AG151" s="23"/>
      <c r="AH151" s="23"/>
      <c r="AI151" s="23"/>
      <c r="AJ151" s="23"/>
      <c r="AK151" s="23"/>
      <c r="AL151" s="23"/>
      <c r="AM151" s="92"/>
    </row>
    <row r="152" spans="1:39" ht="15" customHeight="1" x14ac:dyDescent="0.3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23"/>
      <c r="Z152" s="23"/>
      <c r="AA152" s="23"/>
      <c r="AB152" s="59"/>
      <c r="AC152" s="59"/>
      <c r="AD152" s="23"/>
      <c r="AE152" s="23"/>
      <c r="AF152" s="23"/>
      <c r="AG152" s="23"/>
      <c r="AH152" s="23"/>
      <c r="AI152" s="23"/>
      <c r="AJ152" s="23"/>
      <c r="AK152" s="23"/>
      <c r="AL152" s="23"/>
      <c r="AM152" s="92"/>
    </row>
    <row r="153" spans="1:39" ht="15" customHeight="1" x14ac:dyDescent="0.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23"/>
      <c r="Z153" s="23"/>
      <c r="AA153" s="23"/>
      <c r="AB153" s="59"/>
      <c r="AC153" s="59"/>
      <c r="AD153" s="23"/>
      <c r="AE153" s="23"/>
      <c r="AF153" s="23"/>
      <c r="AG153" s="23"/>
      <c r="AH153" s="23"/>
      <c r="AI153" s="23"/>
      <c r="AJ153" s="23"/>
      <c r="AK153" s="23"/>
      <c r="AL153" s="23"/>
      <c r="AM153" s="92"/>
    </row>
    <row r="154" spans="1:39" ht="15" customHeight="1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23"/>
      <c r="Z154" s="23"/>
      <c r="AA154" s="23"/>
      <c r="AB154" s="59"/>
      <c r="AC154" s="59"/>
      <c r="AD154" s="23"/>
      <c r="AE154" s="23"/>
      <c r="AF154" s="23"/>
      <c r="AG154" s="23"/>
      <c r="AH154" s="23"/>
      <c r="AI154" s="23"/>
      <c r="AJ154" s="23"/>
      <c r="AK154" s="23"/>
      <c r="AL154" s="23"/>
      <c r="AM154" s="92"/>
    </row>
    <row r="155" spans="1:39" ht="15" customHeight="1" x14ac:dyDescent="0.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23"/>
      <c r="Z155" s="23"/>
      <c r="AA155" s="23"/>
      <c r="AB155" s="59"/>
      <c r="AC155" s="59"/>
      <c r="AD155" s="23"/>
      <c r="AE155" s="23"/>
      <c r="AF155" s="23"/>
      <c r="AG155" s="23"/>
      <c r="AH155" s="23"/>
      <c r="AI155" s="23"/>
      <c r="AJ155" s="23"/>
      <c r="AK155" s="23"/>
      <c r="AL155" s="23"/>
      <c r="AM155" s="92"/>
    </row>
    <row r="156" spans="1:39" ht="15" customHeight="1" x14ac:dyDescent="0.3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23"/>
      <c r="Z156" s="23"/>
      <c r="AA156" s="23"/>
      <c r="AB156" s="59"/>
      <c r="AC156" s="59"/>
      <c r="AD156" s="23"/>
      <c r="AE156" s="23"/>
      <c r="AF156" s="23"/>
      <c r="AG156" s="23"/>
      <c r="AH156" s="23"/>
      <c r="AI156" s="23"/>
      <c r="AJ156" s="23"/>
      <c r="AK156" s="23"/>
      <c r="AL156" s="23"/>
      <c r="AM156" s="92"/>
    </row>
    <row r="157" spans="1:39" ht="15" customHeight="1" x14ac:dyDescent="0.3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23"/>
      <c r="Z157" s="23"/>
      <c r="AA157" s="23"/>
      <c r="AB157" s="59"/>
      <c r="AC157" s="59"/>
      <c r="AD157" s="23"/>
      <c r="AE157" s="23"/>
      <c r="AF157" s="23"/>
      <c r="AG157" s="23"/>
      <c r="AH157" s="23"/>
      <c r="AI157" s="23"/>
      <c r="AJ157" s="23"/>
      <c r="AK157" s="23"/>
      <c r="AL157" s="23"/>
      <c r="AM157" s="92"/>
    </row>
    <row r="158" spans="1:39" ht="15" customHeight="1" x14ac:dyDescent="0.3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23"/>
      <c r="Z158" s="23"/>
      <c r="AA158" s="23"/>
      <c r="AB158" s="59"/>
      <c r="AC158" s="59"/>
      <c r="AD158" s="23"/>
      <c r="AE158" s="23"/>
      <c r="AF158" s="23"/>
      <c r="AG158" s="23"/>
      <c r="AH158" s="23"/>
      <c r="AI158" s="23"/>
      <c r="AJ158" s="23"/>
      <c r="AK158" s="23"/>
      <c r="AL158" s="23"/>
      <c r="AM158" s="92"/>
    </row>
    <row r="159" spans="1:39" ht="15" customHeight="1" x14ac:dyDescent="0.3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23"/>
      <c r="Z159" s="23"/>
      <c r="AA159" s="23"/>
      <c r="AB159" s="59"/>
      <c r="AC159" s="59"/>
      <c r="AD159" s="23"/>
      <c r="AE159" s="23"/>
      <c r="AF159" s="23"/>
      <c r="AG159" s="23"/>
      <c r="AH159" s="23"/>
      <c r="AI159" s="23"/>
      <c r="AJ159" s="23"/>
      <c r="AK159" s="23"/>
      <c r="AL159" s="23"/>
      <c r="AM159" s="92"/>
    </row>
    <row r="160" spans="1:39" ht="15" customHeight="1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23"/>
      <c r="Z160" s="23"/>
      <c r="AA160" s="23"/>
      <c r="AB160" s="59"/>
      <c r="AC160" s="59"/>
      <c r="AD160" s="23"/>
      <c r="AE160" s="23"/>
      <c r="AF160" s="23"/>
      <c r="AG160" s="23"/>
      <c r="AH160" s="23"/>
      <c r="AI160" s="23"/>
      <c r="AJ160" s="23"/>
      <c r="AK160" s="23"/>
      <c r="AL160" s="23"/>
      <c r="AM160" s="92"/>
    </row>
    <row r="161" spans="1:39" ht="15" customHeight="1" x14ac:dyDescent="0.3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23"/>
      <c r="Z161" s="23"/>
      <c r="AA161" s="23"/>
      <c r="AB161" s="59"/>
      <c r="AC161" s="59"/>
      <c r="AD161" s="23"/>
      <c r="AE161" s="23"/>
      <c r="AF161" s="23"/>
      <c r="AG161" s="23"/>
      <c r="AH161" s="23"/>
      <c r="AI161" s="23"/>
      <c r="AJ161" s="23"/>
      <c r="AK161" s="23"/>
      <c r="AL161" s="23"/>
      <c r="AM161" s="92"/>
    </row>
    <row r="162" spans="1:39" ht="15" customHeight="1" x14ac:dyDescent="0.3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23"/>
      <c r="Z162" s="23"/>
      <c r="AA162" s="23"/>
      <c r="AB162" s="59"/>
      <c r="AC162" s="59"/>
      <c r="AD162" s="23"/>
      <c r="AE162" s="23"/>
      <c r="AF162" s="23"/>
      <c r="AG162" s="23"/>
      <c r="AH162" s="23"/>
      <c r="AI162" s="23"/>
      <c r="AJ162" s="23"/>
      <c r="AK162" s="23"/>
      <c r="AL162" s="23"/>
      <c r="AM162" s="92"/>
    </row>
    <row r="163" spans="1:39" ht="15" customHeight="1" x14ac:dyDescent="0.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23"/>
      <c r="Z163" s="23"/>
      <c r="AA163" s="23"/>
      <c r="AB163" s="59"/>
      <c r="AC163" s="59"/>
      <c r="AD163" s="23"/>
      <c r="AE163" s="23"/>
      <c r="AF163" s="23"/>
      <c r="AG163" s="23"/>
      <c r="AH163" s="23"/>
      <c r="AI163" s="23"/>
      <c r="AJ163" s="23"/>
      <c r="AK163" s="23"/>
      <c r="AL163" s="23"/>
      <c r="AM163" s="92"/>
    </row>
    <row r="164" spans="1:39" ht="15" customHeight="1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23"/>
      <c r="Z164" s="23"/>
      <c r="AA164" s="23"/>
      <c r="AB164" s="59"/>
      <c r="AC164" s="59"/>
      <c r="AD164" s="23"/>
      <c r="AE164" s="23"/>
      <c r="AF164" s="23"/>
      <c r="AG164" s="23"/>
      <c r="AH164" s="23"/>
      <c r="AI164" s="23"/>
      <c r="AJ164" s="23"/>
      <c r="AK164" s="23"/>
      <c r="AL164" s="23"/>
      <c r="AM164" s="92"/>
    </row>
    <row r="165" spans="1:39" ht="15" customHeight="1" x14ac:dyDescent="0.3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23"/>
      <c r="Z165" s="23"/>
      <c r="AA165" s="23"/>
      <c r="AB165" s="59"/>
      <c r="AC165" s="59"/>
      <c r="AD165" s="23"/>
      <c r="AE165" s="23"/>
      <c r="AF165" s="23"/>
      <c r="AG165" s="23"/>
      <c r="AH165" s="23"/>
      <c r="AI165" s="23"/>
      <c r="AJ165" s="23"/>
      <c r="AK165" s="23"/>
      <c r="AL165" s="23"/>
      <c r="AM165" s="92"/>
    </row>
    <row r="166" spans="1:39" ht="15" customHeight="1" x14ac:dyDescent="0.3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23"/>
      <c r="Z166" s="23"/>
      <c r="AA166" s="23"/>
      <c r="AB166" s="59"/>
      <c r="AC166" s="59"/>
      <c r="AD166" s="23"/>
      <c r="AE166" s="23"/>
      <c r="AF166" s="23"/>
      <c r="AG166" s="23"/>
      <c r="AH166" s="23"/>
      <c r="AI166" s="23"/>
      <c r="AJ166" s="23"/>
      <c r="AK166" s="23"/>
      <c r="AL166" s="23"/>
      <c r="AM166" s="92"/>
    </row>
    <row r="167" spans="1:39" ht="15" customHeight="1" x14ac:dyDescent="0.3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23"/>
      <c r="Z167" s="23"/>
      <c r="AA167" s="23"/>
      <c r="AB167" s="59"/>
      <c r="AC167" s="59"/>
      <c r="AD167" s="23"/>
      <c r="AE167" s="23"/>
      <c r="AF167" s="23"/>
      <c r="AG167" s="23"/>
      <c r="AH167" s="23"/>
      <c r="AI167" s="23"/>
      <c r="AJ167" s="23"/>
      <c r="AK167" s="23"/>
      <c r="AL167" s="23"/>
      <c r="AM167" s="92"/>
    </row>
    <row r="168" spans="1:39" ht="15" customHeight="1" x14ac:dyDescent="0.3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23"/>
      <c r="Z168" s="23"/>
      <c r="AA168" s="23"/>
      <c r="AB168" s="59"/>
      <c r="AC168" s="59"/>
      <c r="AD168" s="23"/>
      <c r="AE168" s="23"/>
      <c r="AF168" s="23"/>
      <c r="AG168" s="23"/>
      <c r="AH168" s="23"/>
      <c r="AI168" s="23"/>
      <c r="AJ168" s="23"/>
      <c r="AK168" s="23"/>
      <c r="AL168" s="23"/>
      <c r="AM168" s="92"/>
    </row>
    <row r="169" spans="1:39" ht="15" customHeight="1" x14ac:dyDescent="0.3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23"/>
      <c r="Z169" s="23"/>
      <c r="AA169" s="23"/>
      <c r="AB169" s="59"/>
      <c r="AC169" s="59"/>
      <c r="AD169" s="23"/>
      <c r="AE169" s="23"/>
      <c r="AF169" s="23"/>
      <c r="AG169" s="23"/>
      <c r="AH169" s="23"/>
      <c r="AI169" s="23"/>
      <c r="AJ169" s="23"/>
      <c r="AK169" s="23"/>
      <c r="AL169" s="23"/>
      <c r="AM169" s="92"/>
    </row>
    <row r="170" spans="1:39" ht="15" customHeight="1" x14ac:dyDescent="0.3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23"/>
      <c r="Z170" s="23"/>
      <c r="AA170" s="23"/>
      <c r="AB170" s="59"/>
      <c r="AC170" s="59"/>
      <c r="AD170" s="23"/>
      <c r="AE170" s="23"/>
      <c r="AF170" s="23"/>
      <c r="AG170" s="23"/>
      <c r="AH170" s="23"/>
      <c r="AI170" s="23"/>
      <c r="AJ170" s="23"/>
      <c r="AK170" s="23"/>
      <c r="AL170" s="23"/>
      <c r="AM170" s="92"/>
    </row>
    <row r="171" spans="1:39" ht="15" customHeight="1" x14ac:dyDescent="0.3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23"/>
      <c r="Z171" s="23"/>
      <c r="AA171" s="23"/>
      <c r="AB171" s="59"/>
      <c r="AC171" s="59"/>
      <c r="AD171" s="23"/>
      <c r="AE171" s="23"/>
      <c r="AF171" s="23"/>
      <c r="AG171" s="23"/>
      <c r="AH171" s="23"/>
      <c r="AI171" s="23"/>
      <c r="AJ171" s="23"/>
      <c r="AK171" s="23"/>
      <c r="AL171" s="23"/>
      <c r="AM171" s="92"/>
    </row>
    <row r="172" spans="1:39" ht="15" customHeight="1" x14ac:dyDescent="0.3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23"/>
      <c r="Z172" s="23"/>
      <c r="AA172" s="23"/>
      <c r="AB172" s="59"/>
      <c r="AC172" s="59"/>
      <c r="AD172" s="23"/>
      <c r="AE172" s="23"/>
      <c r="AF172" s="23"/>
      <c r="AG172" s="23"/>
      <c r="AH172" s="23"/>
      <c r="AI172" s="23"/>
      <c r="AJ172" s="23"/>
      <c r="AK172" s="23"/>
      <c r="AL172" s="23"/>
      <c r="AM172" s="92"/>
    </row>
    <row r="173" spans="1:39" ht="15" customHeight="1" x14ac:dyDescent="0.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23"/>
      <c r="Z173" s="23"/>
      <c r="AA173" s="23"/>
      <c r="AB173" s="59"/>
      <c r="AC173" s="59"/>
      <c r="AD173" s="23"/>
      <c r="AE173" s="23"/>
      <c r="AF173" s="23"/>
      <c r="AG173" s="23"/>
      <c r="AH173" s="23"/>
      <c r="AI173" s="23"/>
      <c r="AJ173" s="23"/>
      <c r="AK173" s="23"/>
      <c r="AL173" s="23"/>
      <c r="AM173" s="92"/>
    </row>
    <row r="174" spans="1:39" ht="15" customHeight="1" x14ac:dyDescent="0.3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23"/>
      <c r="Z174" s="23"/>
      <c r="AA174" s="23"/>
      <c r="AB174" s="59"/>
      <c r="AC174" s="59"/>
      <c r="AD174" s="23"/>
      <c r="AE174" s="23"/>
      <c r="AF174" s="23"/>
      <c r="AG174" s="23"/>
      <c r="AH174" s="23"/>
      <c r="AI174" s="23"/>
      <c r="AJ174" s="23"/>
      <c r="AK174" s="23"/>
      <c r="AL174" s="23"/>
      <c r="AM174" s="92"/>
    </row>
    <row r="175" spans="1:39" ht="15" customHeight="1" x14ac:dyDescent="0.3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23"/>
      <c r="Z175" s="23"/>
      <c r="AA175" s="23"/>
      <c r="AB175" s="59"/>
      <c r="AC175" s="59"/>
      <c r="AD175" s="23"/>
      <c r="AE175" s="23"/>
      <c r="AF175" s="23"/>
      <c r="AG175" s="23"/>
      <c r="AH175" s="23"/>
      <c r="AI175" s="23"/>
      <c r="AJ175" s="23"/>
      <c r="AK175" s="23"/>
      <c r="AL175" s="23"/>
      <c r="AM175" s="92"/>
    </row>
    <row r="176" spans="1:39" ht="15" customHeight="1" x14ac:dyDescent="0.3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23"/>
      <c r="Z176" s="23"/>
      <c r="AA176" s="23"/>
      <c r="AB176" s="59"/>
      <c r="AC176" s="59"/>
      <c r="AD176" s="23"/>
      <c r="AE176" s="23"/>
      <c r="AF176" s="23"/>
      <c r="AG176" s="23"/>
      <c r="AH176" s="23"/>
      <c r="AI176" s="23"/>
      <c r="AJ176" s="23"/>
      <c r="AK176" s="23"/>
      <c r="AL176" s="23"/>
      <c r="AM176" s="92"/>
    </row>
    <row r="177" spans="1:39" ht="15" customHeight="1" x14ac:dyDescent="0.3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23"/>
      <c r="Z177" s="23"/>
      <c r="AA177" s="23"/>
      <c r="AB177" s="59"/>
      <c r="AC177" s="59"/>
      <c r="AD177" s="23"/>
      <c r="AE177" s="23"/>
      <c r="AF177" s="23"/>
      <c r="AG177" s="23"/>
      <c r="AH177" s="23"/>
      <c r="AI177" s="23"/>
      <c r="AJ177" s="23"/>
      <c r="AK177" s="23"/>
      <c r="AL177" s="23"/>
      <c r="AM177" s="92"/>
    </row>
    <row r="178" spans="1:39" ht="15" customHeight="1" x14ac:dyDescent="0.3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23"/>
      <c r="Z178" s="23"/>
      <c r="AA178" s="23"/>
      <c r="AB178" s="59"/>
      <c r="AC178" s="59"/>
      <c r="AD178" s="23"/>
      <c r="AE178" s="23"/>
      <c r="AF178" s="23"/>
      <c r="AG178" s="23"/>
      <c r="AH178" s="23"/>
      <c r="AI178" s="23"/>
      <c r="AJ178" s="23"/>
      <c r="AK178" s="23"/>
      <c r="AL178" s="23"/>
      <c r="AM178" s="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8"/>
  <sheetViews>
    <sheetView zoomScale="97" zoomScaleNormal="97" workbookViewId="0"/>
  </sheetViews>
  <sheetFormatPr defaultRowHeight="13.8" x14ac:dyDescent="0.25"/>
  <cols>
    <col min="1" max="1" width="0.6640625" style="92" customWidth="1"/>
    <col min="2" max="2" width="31.5546875" style="61" customWidth="1"/>
    <col min="3" max="3" width="19.44140625" style="60" customWidth="1"/>
    <col min="4" max="4" width="10.5546875" style="93" customWidth="1"/>
    <col min="5" max="5" width="8" style="93" customWidth="1"/>
    <col min="6" max="6" width="0.6640625" style="30" customWidth="1"/>
    <col min="7" max="11" width="5.33203125" style="60" customWidth="1"/>
    <col min="12" max="12" width="6.5546875" style="60" customWidth="1"/>
    <col min="13" max="21" width="5.33203125" style="60" customWidth="1"/>
    <col min="22" max="22" width="9" style="60" customWidth="1"/>
    <col min="23" max="23" width="19.88671875" style="93" customWidth="1"/>
    <col min="24" max="24" width="9.6640625" style="60" customWidth="1"/>
    <col min="257" max="257" width="1.33203125" customWidth="1"/>
    <col min="258" max="258" width="31.5546875" customWidth="1"/>
    <col min="259" max="259" width="19.44140625" customWidth="1"/>
    <col min="260" max="260" width="10.5546875" customWidth="1"/>
    <col min="261" max="261" width="8" customWidth="1"/>
    <col min="262" max="262" width="1.109375" customWidth="1"/>
    <col min="263" max="267" width="5.33203125" customWidth="1"/>
    <col min="268" max="268" width="6.5546875" customWidth="1"/>
    <col min="269" max="277" width="5.33203125" customWidth="1"/>
    <col min="278" max="278" width="9" customWidth="1"/>
    <col min="279" max="279" width="18.109375" customWidth="1"/>
    <col min="280" max="280" width="9.6640625" customWidth="1"/>
    <col min="513" max="513" width="1.33203125" customWidth="1"/>
    <col min="514" max="514" width="31.5546875" customWidth="1"/>
    <col min="515" max="515" width="19.44140625" customWidth="1"/>
    <col min="516" max="516" width="10.5546875" customWidth="1"/>
    <col min="517" max="517" width="8" customWidth="1"/>
    <col min="518" max="518" width="1.109375" customWidth="1"/>
    <col min="519" max="523" width="5.33203125" customWidth="1"/>
    <col min="524" max="524" width="6.5546875" customWidth="1"/>
    <col min="525" max="533" width="5.33203125" customWidth="1"/>
    <col min="534" max="534" width="9" customWidth="1"/>
    <col min="535" max="535" width="18.109375" customWidth="1"/>
    <col min="536" max="536" width="9.6640625" customWidth="1"/>
    <col min="769" max="769" width="1.33203125" customWidth="1"/>
    <col min="770" max="770" width="31.5546875" customWidth="1"/>
    <col min="771" max="771" width="19.44140625" customWidth="1"/>
    <col min="772" max="772" width="10.5546875" customWidth="1"/>
    <col min="773" max="773" width="8" customWidth="1"/>
    <col min="774" max="774" width="1.109375" customWidth="1"/>
    <col min="775" max="779" width="5.33203125" customWidth="1"/>
    <col min="780" max="780" width="6.5546875" customWidth="1"/>
    <col min="781" max="789" width="5.33203125" customWidth="1"/>
    <col min="790" max="790" width="9" customWidth="1"/>
    <col min="791" max="791" width="18.109375" customWidth="1"/>
    <col min="792" max="792" width="9.6640625" customWidth="1"/>
    <col min="1025" max="1025" width="1.33203125" customWidth="1"/>
    <col min="1026" max="1026" width="31.5546875" customWidth="1"/>
    <col min="1027" max="1027" width="19.44140625" customWidth="1"/>
    <col min="1028" max="1028" width="10.5546875" customWidth="1"/>
    <col min="1029" max="1029" width="8" customWidth="1"/>
    <col min="1030" max="1030" width="1.109375" customWidth="1"/>
    <col min="1031" max="1035" width="5.33203125" customWidth="1"/>
    <col min="1036" max="1036" width="6.5546875" customWidth="1"/>
    <col min="1037" max="1045" width="5.33203125" customWidth="1"/>
    <col min="1046" max="1046" width="9" customWidth="1"/>
    <col min="1047" max="1047" width="18.109375" customWidth="1"/>
    <col min="1048" max="1048" width="9.6640625" customWidth="1"/>
    <col min="1281" max="1281" width="1.33203125" customWidth="1"/>
    <col min="1282" max="1282" width="31.5546875" customWidth="1"/>
    <col min="1283" max="1283" width="19.44140625" customWidth="1"/>
    <col min="1284" max="1284" width="10.5546875" customWidth="1"/>
    <col min="1285" max="1285" width="8" customWidth="1"/>
    <col min="1286" max="1286" width="1.109375" customWidth="1"/>
    <col min="1287" max="1291" width="5.33203125" customWidth="1"/>
    <col min="1292" max="1292" width="6.5546875" customWidth="1"/>
    <col min="1293" max="1301" width="5.33203125" customWidth="1"/>
    <col min="1302" max="1302" width="9" customWidth="1"/>
    <col min="1303" max="1303" width="18.109375" customWidth="1"/>
    <col min="1304" max="1304" width="9.6640625" customWidth="1"/>
    <col min="1537" max="1537" width="1.33203125" customWidth="1"/>
    <col min="1538" max="1538" width="31.5546875" customWidth="1"/>
    <col min="1539" max="1539" width="19.44140625" customWidth="1"/>
    <col min="1540" max="1540" width="10.5546875" customWidth="1"/>
    <col min="1541" max="1541" width="8" customWidth="1"/>
    <col min="1542" max="1542" width="1.109375" customWidth="1"/>
    <col min="1543" max="1547" width="5.33203125" customWidth="1"/>
    <col min="1548" max="1548" width="6.5546875" customWidth="1"/>
    <col min="1549" max="1557" width="5.33203125" customWidth="1"/>
    <col min="1558" max="1558" width="9" customWidth="1"/>
    <col min="1559" max="1559" width="18.109375" customWidth="1"/>
    <col min="1560" max="1560" width="9.6640625" customWidth="1"/>
    <col min="1793" max="1793" width="1.33203125" customWidth="1"/>
    <col min="1794" max="1794" width="31.5546875" customWidth="1"/>
    <col min="1795" max="1795" width="19.44140625" customWidth="1"/>
    <col min="1796" max="1796" width="10.5546875" customWidth="1"/>
    <col min="1797" max="1797" width="8" customWidth="1"/>
    <col min="1798" max="1798" width="1.109375" customWidth="1"/>
    <col min="1799" max="1803" width="5.33203125" customWidth="1"/>
    <col min="1804" max="1804" width="6.5546875" customWidth="1"/>
    <col min="1805" max="1813" width="5.33203125" customWidth="1"/>
    <col min="1814" max="1814" width="9" customWidth="1"/>
    <col min="1815" max="1815" width="18.109375" customWidth="1"/>
    <col min="1816" max="1816" width="9.6640625" customWidth="1"/>
    <col min="2049" max="2049" width="1.33203125" customWidth="1"/>
    <col min="2050" max="2050" width="31.5546875" customWidth="1"/>
    <col min="2051" max="2051" width="19.44140625" customWidth="1"/>
    <col min="2052" max="2052" width="10.5546875" customWidth="1"/>
    <col min="2053" max="2053" width="8" customWidth="1"/>
    <col min="2054" max="2054" width="1.109375" customWidth="1"/>
    <col min="2055" max="2059" width="5.33203125" customWidth="1"/>
    <col min="2060" max="2060" width="6.5546875" customWidth="1"/>
    <col min="2061" max="2069" width="5.33203125" customWidth="1"/>
    <col min="2070" max="2070" width="9" customWidth="1"/>
    <col min="2071" max="2071" width="18.109375" customWidth="1"/>
    <col min="2072" max="2072" width="9.6640625" customWidth="1"/>
    <col min="2305" max="2305" width="1.33203125" customWidth="1"/>
    <col min="2306" max="2306" width="31.5546875" customWidth="1"/>
    <col min="2307" max="2307" width="19.44140625" customWidth="1"/>
    <col min="2308" max="2308" width="10.5546875" customWidth="1"/>
    <col min="2309" max="2309" width="8" customWidth="1"/>
    <col min="2310" max="2310" width="1.109375" customWidth="1"/>
    <col min="2311" max="2315" width="5.33203125" customWidth="1"/>
    <col min="2316" max="2316" width="6.5546875" customWidth="1"/>
    <col min="2317" max="2325" width="5.33203125" customWidth="1"/>
    <col min="2326" max="2326" width="9" customWidth="1"/>
    <col min="2327" max="2327" width="18.109375" customWidth="1"/>
    <col min="2328" max="2328" width="9.6640625" customWidth="1"/>
    <col min="2561" max="2561" width="1.33203125" customWidth="1"/>
    <col min="2562" max="2562" width="31.5546875" customWidth="1"/>
    <col min="2563" max="2563" width="19.44140625" customWidth="1"/>
    <col min="2564" max="2564" width="10.5546875" customWidth="1"/>
    <col min="2565" max="2565" width="8" customWidth="1"/>
    <col min="2566" max="2566" width="1.109375" customWidth="1"/>
    <col min="2567" max="2571" width="5.33203125" customWidth="1"/>
    <col min="2572" max="2572" width="6.5546875" customWidth="1"/>
    <col min="2573" max="2581" width="5.33203125" customWidth="1"/>
    <col min="2582" max="2582" width="9" customWidth="1"/>
    <col min="2583" max="2583" width="18.109375" customWidth="1"/>
    <col min="2584" max="2584" width="9.6640625" customWidth="1"/>
    <col min="2817" max="2817" width="1.33203125" customWidth="1"/>
    <col min="2818" max="2818" width="31.5546875" customWidth="1"/>
    <col min="2819" max="2819" width="19.44140625" customWidth="1"/>
    <col min="2820" max="2820" width="10.5546875" customWidth="1"/>
    <col min="2821" max="2821" width="8" customWidth="1"/>
    <col min="2822" max="2822" width="1.109375" customWidth="1"/>
    <col min="2823" max="2827" width="5.33203125" customWidth="1"/>
    <col min="2828" max="2828" width="6.5546875" customWidth="1"/>
    <col min="2829" max="2837" width="5.33203125" customWidth="1"/>
    <col min="2838" max="2838" width="9" customWidth="1"/>
    <col min="2839" max="2839" width="18.109375" customWidth="1"/>
    <col min="2840" max="2840" width="9.6640625" customWidth="1"/>
    <col min="3073" max="3073" width="1.33203125" customWidth="1"/>
    <col min="3074" max="3074" width="31.5546875" customWidth="1"/>
    <col min="3075" max="3075" width="19.44140625" customWidth="1"/>
    <col min="3076" max="3076" width="10.5546875" customWidth="1"/>
    <col min="3077" max="3077" width="8" customWidth="1"/>
    <col min="3078" max="3078" width="1.109375" customWidth="1"/>
    <col min="3079" max="3083" width="5.33203125" customWidth="1"/>
    <col min="3084" max="3084" width="6.5546875" customWidth="1"/>
    <col min="3085" max="3093" width="5.33203125" customWidth="1"/>
    <col min="3094" max="3094" width="9" customWidth="1"/>
    <col min="3095" max="3095" width="18.109375" customWidth="1"/>
    <col min="3096" max="3096" width="9.6640625" customWidth="1"/>
    <col min="3329" max="3329" width="1.33203125" customWidth="1"/>
    <col min="3330" max="3330" width="31.5546875" customWidth="1"/>
    <col min="3331" max="3331" width="19.44140625" customWidth="1"/>
    <col min="3332" max="3332" width="10.5546875" customWidth="1"/>
    <col min="3333" max="3333" width="8" customWidth="1"/>
    <col min="3334" max="3334" width="1.109375" customWidth="1"/>
    <col min="3335" max="3339" width="5.33203125" customWidth="1"/>
    <col min="3340" max="3340" width="6.5546875" customWidth="1"/>
    <col min="3341" max="3349" width="5.33203125" customWidth="1"/>
    <col min="3350" max="3350" width="9" customWidth="1"/>
    <col min="3351" max="3351" width="18.109375" customWidth="1"/>
    <col min="3352" max="3352" width="9.6640625" customWidth="1"/>
    <col min="3585" max="3585" width="1.33203125" customWidth="1"/>
    <col min="3586" max="3586" width="31.5546875" customWidth="1"/>
    <col min="3587" max="3587" width="19.44140625" customWidth="1"/>
    <col min="3588" max="3588" width="10.5546875" customWidth="1"/>
    <col min="3589" max="3589" width="8" customWidth="1"/>
    <col min="3590" max="3590" width="1.109375" customWidth="1"/>
    <col min="3591" max="3595" width="5.33203125" customWidth="1"/>
    <col min="3596" max="3596" width="6.5546875" customWidth="1"/>
    <col min="3597" max="3605" width="5.33203125" customWidth="1"/>
    <col min="3606" max="3606" width="9" customWidth="1"/>
    <col min="3607" max="3607" width="18.109375" customWidth="1"/>
    <col min="3608" max="3608" width="9.6640625" customWidth="1"/>
    <col min="3841" max="3841" width="1.33203125" customWidth="1"/>
    <col min="3842" max="3842" width="31.5546875" customWidth="1"/>
    <col min="3843" max="3843" width="19.44140625" customWidth="1"/>
    <col min="3844" max="3844" width="10.5546875" customWidth="1"/>
    <col min="3845" max="3845" width="8" customWidth="1"/>
    <col min="3846" max="3846" width="1.109375" customWidth="1"/>
    <col min="3847" max="3851" width="5.33203125" customWidth="1"/>
    <col min="3852" max="3852" width="6.5546875" customWidth="1"/>
    <col min="3853" max="3861" width="5.33203125" customWidth="1"/>
    <col min="3862" max="3862" width="9" customWidth="1"/>
    <col min="3863" max="3863" width="18.109375" customWidth="1"/>
    <col min="3864" max="3864" width="9.6640625" customWidth="1"/>
    <col min="4097" max="4097" width="1.33203125" customWidth="1"/>
    <col min="4098" max="4098" width="31.5546875" customWidth="1"/>
    <col min="4099" max="4099" width="19.44140625" customWidth="1"/>
    <col min="4100" max="4100" width="10.5546875" customWidth="1"/>
    <col min="4101" max="4101" width="8" customWidth="1"/>
    <col min="4102" max="4102" width="1.109375" customWidth="1"/>
    <col min="4103" max="4107" width="5.33203125" customWidth="1"/>
    <col min="4108" max="4108" width="6.5546875" customWidth="1"/>
    <col min="4109" max="4117" width="5.33203125" customWidth="1"/>
    <col min="4118" max="4118" width="9" customWidth="1"/>
    <col min="4119" max="4119" width="18.109375" customWidth="1"/>
    <col min="4120" max="4120" width="9.6640625" customWidth="1"/>
    <col min="4353" max="4353" width="1.33203125" customWidth="1"/>
    <col min="4354" max="4354" width="31.5546875" customWidth="1"/>
    <col min="4355" max="4355" width="19.44140625" customWidth="1"/>
    <col min="4356" max="4356" width="10.5546875" customWidth="1"/>
    <col min="4357" max="4357" width="8" customWidth="1"/>
    <col min="4358" max="4358" width="1.109375" customWidth="1"/>
    <col min="4359" max="4363" width="5.33203125" customWidth="1"/>
    <col min="4364" max="4364" width="6.5546875" customWidth="1"/>
    <col min="4365" max="4373" width="5.33203125" customWidth="1"/>
    <col min="4374" max="4374" width="9" customWidth="1"/>
    <col min="4375" max="4375" width="18.109375" customWidth="1"/>
    <col min="4376" max="4376" width="9.6640625" customWidth="1"/>
    <col min="4609" max="4609" width="1.33203125" customWidth="1"/>
    <col min="4610" max="4610" width="31.5546875" customWidth="1"/>
    <col min="4611" max="4611" width="19.44140625" customWidth="1"/>
    <col min="4612" max="4612" width="10.5546875" customWidth="1"/>
    <col min="4613" max="4613" width="8" customWidth="1"/>
    <col min="4614" max="4614" width="1.109375" customWidth="1"/>
    <col min="4615" max="4619" width="5.33203125" customWidth="1"/>
    <col min="4620" max="4620" width="6.5546875" customWidth="1"/>
    <col min="4621" max="4629" width="5.33203125" customWidth="1"/>
    <col min="4630" max="4630" width="9" customWidth="1"/>
    <col min="4631" max="4631" width="18.109375" customWidth="1"/>
    <col min="4632" max="4632" width="9.6640625" customWidth="1"/>
    <col min="4865" max="4865" width="1.33203125" customWidth="1"/>
    <col min="4866" max="4866" width="31.5546875" customWidth="1"/>
    <col min="4867" max="4867" width="19.44140625" customWidth="1"/>
    <col min="4868" max="4868" width="10.5546875" customWidth="1"/>
    <col min="4869" max="4869" width="8" customWidth="1"/>
    <col min="4870" max="4870" width="1.109375" customWidth="1"/>
    <col min="4871" max="4875" width="5.33203125" customWidth="1"/>
    <col min="4876" max="4876" width="6.5546875" customWidth="1"/>
    <col min="4877" max="4885" width="5.33203125" customWidth="1"/>
    <col min="4886" max="4886" width="9" customWidth="1"/>
    <col min="4887" max="4887" width="18.109375" customWidth="1"/>
    <col min="4888" max="4888" width="9.6640625" customWidth="1"/>
    <col min="5121" max="5121" width="1.33203125" customWidth="1"/>
    <col min="5122" max="5122" width="31.5546875" customWidth="1"/>
    <col min="5123" max="5123" width="19.44140625" customWidth="1"/>
    <col min="5124" max="5124" width="10.5546875" customWidth="1"/>
    <col min="5125" max="5125" width="8" customWidth="1"/>
    <col min="5126" max="5126" width="1.109375" customWidth="1"/>
    <col min="5127" max="5131" width="5.33203125" customWidth="1"/>
    <col min="5132" max="5132" width="6.5546875" customWidth="1"/>
    <col min="5133" max="5141" width="5.33203125" customWidth="1"/>
    <col min="5142" max="5142" width="9" customWidth="1"/>
    <col min="5143" max="5143" width="18.109375" customWidth="1"/>
    <col min="5144" max="5144" width="9.6640625" customWidth="1"/>
    <col min="5377" max="5377" width="1.33203125" customWidth="1"/>
    <col min="5378" max="5378" width="31.5546875" customWidth="1"/>
    <col min="5379" max="5379" width="19.44140625" customWidth="1"/>
    <col min="5380" max="5380" width="10.5546875" customWidth="1"/>
    <col min="5381" max="5381" width="8" customWidth="1"/>
    <col min="5382" max="5382" width="1.109375" customWidth="1"/>
    <col min="5383" max="5387" width="5.33203125" customWidth="1"/>
    <col min="5388" max="5388" width="6.5546875" customWidth="1"/>
    <col min="5389" max="5397" width="5.33203125" customWidth="1"/>
    <col min="5398" max="5398" width="9" customWidth="1"/>
    <col min="5399" max="5399" width="18.109375" customWidth="1"/>
    <col min="5400" max="5400" width="9.6640625" customWidth="1"/>
    <col min="5633" max="5633" width="1.33203125" customWidth="1"/>
    <col min="5634" max="5634" width="31.5546875" customWidth="1"/>
    <col min="5635" max="5635" width="19.44140625" customWidth="1"/>
    <col min="5636" max="5636" width="10.5546875" customWidth="1"/>
    <col min="5637" max="5637" width="8" customWidth="1"/>
    <col min="5638" max="5638" width="1.109375" customWidth="1"/>
    <col min="5639" max="5643" width="5.33203125" customWidth="1"/>
    <col min="5644" max="5644" width="6.5546875" customWidth="1"/>
    <col min="5645" max="5653" width="5.33203125" customWidth="1"/>
    <col min="5654" max="5654" width="9" customWidth="1"/>
    <col min="5655" max="5655" width="18.109375" customWidth="1"/>
    <col min="5656" max="5656" width="9.6640625" customWidth="1"/>
    <col min="5889" max="5889" width="1.33203125" customWidth="1"/>
    <col min="5890" max="5890" width="31.5546875" customWidth="1"/>
    <col min="5891" max="5891" width="19.44140625" customWidth="1"/>
    <col min="5892" max="5892" width="10.5546875" customWidth="1"/>
    <col min="5893" max="5893" width="8" customWidth="1"/>
    <col min="5894" max="5894" width="1.109375" customWidth="1"/>
    <col min="5895" max="5899" width="5.33203125" customWidth="1"/>
    <col min="5900" max="5900" width="6.5546875" customWidth="1"/>
    <col min="5901" max="5909" width="5.33203125" customWidth="1"/>
    <col min="5910" max="5910" width="9" customWidth="1"/>
    <col min="5911" max="5911" width="18.109375" customWidth="1"/>
    <col min="5912" max="5912" width="9.6640625" customWidth="1"/>
    <col min="6145" max="6145" width="1.33203125" customWidth="1"/>
    <col min="6146" max="6146" width="31.5546875" customWidth="1"/>
    <col min="6147" max="6147" width="19.44140625" customWidth="1"/>
    <col min="6148" max="6148" width="10.5546875" customWidth="1"/>
    <col min="6149" max="6149" width="8" customWidth="1"/>
    <col min="6150" max="6150" width="1.109375" customWidth="1"/>
    <col min="6151" max="6155" width="5.33203125" customWidth="1"/>
    <col min="6156" max="6156" width="6.5546875" customWidth="1"/>
    <col min="6157" max="6165" width="5.33203125" customWidth="1"/>
    <col min="6166" max="6166" width="9" customWidth="1"/>
    <col min="6167" max="6167" width="18.109375" customWidth="1"/>
    <col min="6168" max="6168" width="9.6640625" customWidth="1"/>
    <col min="6401" max="6401" width="1.33203125" customWidth="1"/>
    <col min="6402" max="6402" width="31.5546875" customWidth="1"/>
    <col min="6403" max="6403" width="19.44140625" customWidth="1"/>
    <col min="6404" max="6404" width="10.5546875" customWidth="1"/>
    <col min="6405" max="6405" width="8" customWidth="1"/>
    <col min="6406" max="6406" width="1.109375" customWidth="1"/>
    <col min="6407" max="6411" width="5.33203125" customWidth="1"/>
    <col min="6412" max="6412" width="6.5546875" customWidth="1"/>
    <col min="6413" max="6421" width="5.33203125" customWidth="1"/>
    <col min="6422" max="6422" width="9" customWidth="1"/>
    <col min="6423" max="6423" width="18.109375" customWidth="1"/>
    <col min="6424" max="6424" width="9.6640625" customWidth="1"/>
    <col min="6657" max="6657" width="1.33203125" customWidth="1"/>
    <col min="6658" max="6658" width="31.5546875" customWidth="1"/>
    <col min="6659" max="6659" width="19.44140625" customWidth="1"/>
    <col min="6660" max="6660" width="10.5546875" customWidth="1"/>
    <col min="6661" max="6661" width="8" customWidth="1"/>
    <col min="6662" max="6662" width="1.109375" customWidth="1"/>
    <col min="6663" max="6667" width="5.33203125" customWidth="1"/>
    <col min="6668" max="6668" width="6.5546875" customWidth="1"/>
    <col min="6669" max="6677" width="5.33203125" customWidth="1"/>
    <col min="6678" max="6678" width="9" customWidth="1"/>
    <col min="6679" max="6679" width="18.109375" customWidth="1"/>
    <col min="6680" max="6680" width="9.6640625" customWidth="1"/>
    <col min="6913" max="6913" width="1.33203125" customWidth="1"/>
    <col min="6914" max="6914" width="31.5546875" customWidth="1"/>
    <col min="6915" max="6915" width="19.44140625" customWidth="1"/>
    <col min="6916" max="6916" width="10.5546875" customWidth="1"/>
    <col min="6917" max="6917" width="8" customWidth="1"/>
    <col min="6918" max="6918" width="1.109375" customWidth="1"/>
    <col min="6919" max="6923" width="5.33203125" customWidth="1"/>
    <col min="6924" max="6924" width="6.5546875" customWidth="1"/>
    <col min="6925" max="6933" width="5.33203125" customWidth="1"/>
    <col min="6934" max="6934" width="9" customWidth="1"/>
    <col min="6935" max="6935" width="18.109375" customWidth="1"/>
    <col min="6936" max="6936" width="9.6640625" customWidth="1"/>
    <col min="7169" max="7169" width="1.33203125" customWidth="1"/>
    <col min="7170" max="7170" width="31.5546875" customWidth="1"/>
    <col min="7171" max="7171" width="19.44140625" customWidth="1"/>
    <col min="7172" max="7172" width="10.5546875" customWidth="1"/>
    <col min="7173" max="7173" width="8" customWidth="1"/>
    <col min="7174" max="7174" width="1.109375" customWidth="1"/>
    <col min="7175" max="7179" width="5.33203125" customWidth="1"/>
    <col min="7180" max="7180" width="6.5546875" customWidth="1"/>
    <col min="7181" max="7189" width="5.33203125" customWidth="1"/>
    <col min="7190" max="7190" width="9" customWidth="1"/>
    <col min="7191" max="7191" width="18.109375" customWidth="1"/>
    <col min="7192" max="7192" width="9.6640625" customWidth="1"/>
    <col min="7425" max="7425" width="1.33203125" customWidth="1"/>
    <col min="7426" max="7426" width="31.5546875" customWidth="1"/>
    <col min="7427" max="7427" width="19.44140625" customWidth="1"/>
    <col min="7428" max="7428" width="10.5546875" customWidth="1"/>
    <col min="7429" max="7429" width="8" customWidth="1"/>
    <col min="7430" max="7430" width="1.109375" customWidth="1"/>
    <col min="7431" max="7435" width="5.33203125" customWidth="1"/>
    <col min="7436" max="7436" width="6.5546875" customWidth="1"/>
    <col min="7437" max="7445" width="5.33203125" customWidth="1"/>
    <col min="7446" max="7446" width="9" customWidth="1"/>
    <col min="7447" max="7447" width="18.109375" customWidth="1"/>
    <col min="7448" max="7448" width="9.6640625" customWidth="1"/>
    <col min="7681" max="7681" width="1.33203125" customWidth="1"/>
    <col min="7682" max="7682" width="31.5546875" customWidth="1"/>
    <col min="7683" max="7683" width="19.44140625" customWidth="1"/>
    <col min="7684" max="7684" width="10.5546875" customWidth="1"/>
    <col min="7685" max="7685" width="8" customWidth="1"/>
    <col min="7686" max="7686" width="1.109375" customWidth="1"/>
    <col min="7687" max="7691" width="5.33203125" customWidth="1"/>
    <col min="7692" max="7692" width="6.5546875" customWidth="1"/>
    <col min="7693" max="7701" width="5.33203125" customWidth="1"/>
    <col min="7702" max="7702" width="9" customWidth="1"/>
    <col min="7703" max="7703" width="18.109375" customWidth="1"/>
    <col min="7704" max="7704" width="9.6640625" customWidth="1"/>
    <col min="7937" max="7937" width="1.33203125" customWidth="1"/>
    <col min="7938" max="7938" width="31.5546875" customWidth="1"/>
    <col min="7939" max="7939" width="19.44140625" customWidth="1"/>
    <col min="7940" max="7940" width="10.5546875" customWidth="1"/>
    <col min="7941" max="7941" width="8" customWidth="1"/>
    <col min="7942" max="7942" width="1.109375" customWidth="1"/>
    <col min="7943" max="7947" width="5.33203125" customWidth="1"/>
    <col min="7948" max="7948" width="6.5546875" customWidth="1"/>
    <col min="7949" max="7957" width="5.33203125" customWidth="1"/>
    <col min="7958" max="7958" width="9" customWidth="1"/>
    <col min="7959" max="7959" width="18.109375" customWidth="1"/>
    <col min="7960" max="7960" width="9.6640625" customWidth="1"/>
    <col min="8193" max="8193" width="1.33203125" customWidth="1"/>
    <col min="8194" max="8194" width="31.5546875" customWidth="1"/>
    <col min="8195" max="8195" width="19.44140625" customWidth="1"/>
    <col min="8196" max="8196" width="10.5546875" customWidth="1"/>
    <col min="8197" max="8197" width="8" customWidth="1"/>
    <col min="8198" max="8198" width="1.109375" customWidth="1"/>
    <col min="8199" max="8203" width="5.33203125" customWidth="1"/>
    <col min="8204" max="8204" width="6.5546875" customWidth="1"/>
    <col min="8205" max="8213" width="5.33203125" customWidth="1"/>
    <col min="8214" max="8214" width="9" customWidth="1"/>
    <col min="8215" max="8215" width="18.109375" customWidth="1"/>
    <col min="8216" max="8216" width="9.6640625" customWidth="1"/>
    <col min="8449" max="8449" width="1.33203125" customWidth="1"/>
    <col min="8450" max="8450" width="31.5546875" customWidth="1"/>
    <col min="8451" max="8451" width="19.44140625" customWidth="1"/>
    <col min="8452" max="8452" width="10.5546875" customWidth="1"/>
    <col min="8453" max="8453" width="8" customWidth="1"/>
    <col min="8454" max="8454" width="1.109375" customWidth="1"/>
    <col min="8455" max="8459" width="5.33203125" customWidth="1"/>
    <col min="8460" max="8460" width="6.5546875" customWidth="1"/>
    <col min="8461" max="8469" width="5.33203125" customWidth="1"/>
    <col min="8470" max="8470" width="9" customWidth="1"/>
    <col min="8471" max="8471" width="18.109375" customWidth="1"/>
    <col min="8472" max="8472" width="9.6640625" customWidth="1"/>
    <col min="8705" max="8705" width="1.33203125" customWidth="1"/>
    <col min="8706" max="8706" width="31.5546875" customWidth="1"/>
    <col min="8707" max="8707" width="19.44140625" customWidth="1"/>
    <col min="8708" max="8708" width="10.5546875" customWidth="1"/>
    <col min="8709" max="8709" width="8" customWidth="1"/>
    <col min="8710" max="8710" width="1.109375" customWidth="1"/>
    <col min="8711" max="8715" width="5.33203125" customWidth="1"/>
    <col min="8716" max="8716" width="6.5546875" customWidth="1"/>
    <col min="8717" max="8725" width="5.33203125" customWidth="1"/>
    <col min="8726" max="8726" width="9" customWidth="1"/>
    <col min="8727" max="8727" width="18.109375" customWidth="1"/>
    <col min="8728" max="8728" width="9.6640625" customWidth="1"/>
    <col min="8961" max="8961" width="1.33203125" customWidth="1"/>
    <col min="8962" max="8962" width="31.5546875" customWidth="1"/>
    <col min="8963" max="8963" width="19.44140625" customWidth="1"/>
    <col min="8964" max="8964" width="10.5546875" customWidth="1"/>
    <col min="8965" max="8965" width="8" customWidth="1"/>
    <col min="8966" max="8966" width="1.109375" customWidth="1"/>
    <col min="8967" max="8971" width="5.33203125" customWidth="1"/>
    <col min="8972" max="8972" width="6.5546875" customWidth="1"/>
    <col min="8973" max="8981" width="5.33203125" customWidth="1"/>
    <col min="8982" max="8982" width="9" customWidth="1"/>
    <col min="8983" max="8983" width="18.109375" customWidth="1"/>
    <col min="8984" max="8984" width="9.6640625" customWidth="1"/>
    <col min="9217" max="9217" width="1.33203125" customWidth="1"/>
    <col min="9218" max="9218" width="31.5546875" customWidth="1"/>
    <col min="9219" max="9219" width="19.44140625" customWidth="1"/>
    <col min="9220" max="9220" width="10.5546875" customWidth="1"/>
    <col min="9221" max="9221" width="8" customWidth="1"/>
    <col min="9222" max="9222" width="1.109375" customWidth="1"/>
    <col min="9223" max="9227" width="5.33203125" customWidth="1"/>
    <col min="9228" max="9228" width="6.5546875" customWidth="1"/>
    <col min="9229" max="9237" width="5.33203125" customWidth="1"/>
    <col min="9238" max="9238" width="9" customWidth="1"/>
    <col min="9239" max="9239" width="18.109375" customWidth="1"/>
    <col min="9240" max="9240" width="9.6640625" customWidth="1"/>
    <col min="9473" max="9473" width="1.33203125" customWidth="1"/>
    <col min="9474" max="9474" width="31.5546875" customWidth="1"/>
    <col min="9475" max="9475" width="19.44140625" customWidth="1"/>
    <col min="9476" max="9476" width="10.5546875" customWidth="1"/>
    <col min="9477" max="9477" width="8" customWidth="1"/>
    <col min="9478" max="9478" width="1.109375" customWidth="1"/>
    <col min="9479" max="9483" width="5.33203125" customWidth="1"/>
    <col min="9484" max="9484" width="6.5546875" customWidth="1"/>
    <col min="9485" max="9493" width="5.33203125" customWidth="1"/>
    <col min="9494" max="9494" width="9" customWidth="1"/>
    <col min="9495" max="9495" width="18.109375" customWidth="1"/>
    <col min="9496" max="9496" width="9.6640625" customWidth="1"/>
    <col min="9729" max="9729" width="1.33203125" customWidth="1"/>
    <col min="9730" max="9730" width="31.5546875" customWidth="1"/>
    <col min="9731" max="9731" width="19.44140625" customWidth="1"/>
    <col min="9732" max="9732" width="10.5546875" customWidth="1"/>
    <col min="9733" max="9733" width="8" customWidth="1"/>
    <col min="9734" max="9734" width="1.109375" customWidth="1"/>
    <col min="9735" max="9739" width="5.33203125" customWidth="1"/>
    <col min="9740" max="9740" width="6.5546875" customWidth="1"/>
    <col min="9741" max="9749" width="5.33203125" customWidth="1"/>
    <col min="9750" max="9750" width="9" customWidth="1"/>
    <col min="9751" max="9751" width="18.109375" customWidth="1"/>
    <col min="9752" max="9752" width="9.6640625" customWidth="1"/>
    <col min="9985" max="9985" width="1.33203125" customWidth="1"/>
    <col min="9986" max="9986" width="31.5546875" customWidth="1"/>
    <col min="9987" max="9987" width="19.44140625" customWidth="1"/>
    <col min="9988" max="9988" width="10.5546875" customWidth="1"/>
    <col min="9989" max="9989" width="8" customWidth="1"/>
    <col min="9990" max="9990" width="1.109375" customWidth="1"/>
    <col min="9991" max="9995" width="5.33203125" customWidth="1"/>
    <col min="9996" max="9996" width="6.5546875" customWidth="1"/>
    <col min="9997" max="10005" width="5.33203125" customWidth="1"/>
    <col min="10006" max="10006" width="9" customWidth="1"/>
    <col min="10007" max="10007" width="18.109375" customWidth="1"/>
    <col min="10008" max="10008" width="9.6640625" customWidth="1"/>
    <col min="10241" max="10241" width="1.33203125" customWidth="1"/>
    <col min="10242" max="10242" width="31.5546875" customWidth="1"/>
    <col min="10243" max="10243" width="19.44140625" customWidth="1"/>
    <col min="10244" max="10244" width="10.5546875" customWidth="1"/>
    <col min="10245" max="10245" width="8" customWidth="1"/>
    <col min="10246" max="10246" width="1.109375" customWidth="1"/>
    <col min="10247" max="10251" width="5.33203125" customWidth="1"/>
    <col min="10252" max="10252" width="6.5546875" customWidth="1"/>
    <col min="10253" max="10261" width="5.33203125" customWidth="1"/>
    <col min="10262" max="10262" width="9" customWidth="1"/>
    <col min="10263" max="10263" width="18.109375" customWidth="1"/>
    <col min="10264" max="10264" width="9.6640625" customWidth="1"/>
    <col min="10497" max="10497" width="1.33203125" customWidth="1"/>
    <col min="10498" max="10498" width="31.5546875" customWidth="1"/>
    <col min="10499" max="10499" width="19.44140625" customWidth="1"/>
    <col min="10500" max="10500" width="10.5546875" customWidth="1"/>
    <col min="10501" max="10501" width="8" customWidth="1"/>
    <col min="10502" max="10502" width="1.109375" customWidth="1"/>
    <col min="10503" max="10507" width="5.33203125" customWidth="1"/>
    <col min="10508" max="10508" width="6.5546875" customWidth="1"/>
    <col min="10509" max="10517" width="5.33203125" customWidth="1"/>
    <col min="10518" max="10518" width="9" customWidth="1"/>
    <col min="10519" max="10519" width="18.109375" customWidth="1"/>
    <col min="10520" max="10520" width="9.6640625" customWidth="1"/>
    <col min="10753" max="10753" width="1.33203125" customWidth="1"/>
    <col min="10754" max="10754" width="31.5546875" customWidth="1"/>
    <col min="10755" max="10755" width="19.44140625" customWidth="1"/>
    <col min="10756" max="10756" width="10.5546875" customWidth="1"/>
    <col min="10757" max="10757" width="8" customWidth="1"/>
    <col min="10758" max="10758" width="1.109375" customWidth="1"/>
    <col min="10759" max="10763" width="5.33203125" customWidth="1"/>
    <col min="10764" max="10764" width="6.5546875" customWidth="1"/>
    <col min="10765" max="10773" width="5.33203125" customWidth="1"/>
    <col min="10774" max="10774" width="9" customWidth="1"/>
    <col min="10775" max="10775" width="18.109375" customWidth="1"/>
    <col min="10776" max="10776" width="9.6640625" customWidth="1"/>
    <col min="11009" max="11009" width="1.33203125" customWidth="1"/>
    <col min="11010" max="11010" width="31.5546875" customWidth="1"/>
    <col min="11011" max="11011" width="19.44140625" customWidth="1"/>
    <col min="11012" max="11012" width="10.5546875" customWidth="1"/>
    <col min="11013" max="11013" width="8" customWidth="1"/>
    <col min="11014" max="11014" width="1.109375" customWidth="1"/>
    <col min="11015" max="11019" width="5.33203125" customWidth="1"/>
    <col min="11020" max="11020" width="6.5546875" customWidth="1"/>
    <col min="11021" max="11029" width="5.33203125" customWidth="1"/>
    <col min="11030" max="11030" width="9" customWidth="1"/>
    <col min="11031" max="11031" width="18.109375" customWidth="1"/>
    <col min="11032" max="11032" width="9.6640625" customWidth="1"/>
    <col min="11265" max="11265" width="1.33203125" customWidth="1"/>
    <col min="11266" max="11266" width="31.5546875" customWidth="1"/>
    <col min="11267" max="11267" width="19.44140625" customWidth="1"/>
    <col min="11268" max="11268" width="10.5546875" customWidth="1"/>
    <col min="11269" max="11269" width="8" customWidth="1"/>
    <col min="11270" max="11270" width="1.109375" customWidth="1"/>
    <col min="11271" max="11275" width="5.33203125" customWidth="1"/>
    <col min="11276" max="11276" width="6.5546875" customWidth="1"/>
    <col min="11277" max="11285" width="5.33203125" customWidth="1"/>
    <col min="11286" max="11286" width="9" customWidth="1"/>
    <col min="11287" max="11287" width="18.109375" customWidth="1"/>
    <col min="11288" max="11288" width="9.6640625" customWidth="1"/>
    <col min="11521" max="11521" width="1.33203125" customWidth="1"/>
    <col min="11522" max="11522" width="31.5546875" customWidth="1"/>
    <col min="11523" max="11523" width="19.44140625" customWidth="1"/>
    <col min="11524" max="11524" width="10.5546875" customWidth="1"/>
    <col min="11525" max="11525" width="8" customWidth="1"/>
    <col min="11526" max="11526" width="1.109375" customWidth="1"/>
    <col min="11527" max="11531" width="5.33203125" customWidth="1"/>
    <col min="11532" max="11532" width="6.5546875" customWidth="1"/>
    <col min="11533" max="11541" width="5.33203125" customWidth="1"/>
    <col min="11542" max="11542" width="9" customWidth="1"/>
    <col min="11543" max="11543" width="18.109375" customWidth="1"/>
    <col min="11544" max="11544" width="9.6640625" customWidth="1"/>
    <col min="11777" max="11777" width="1.33203125" customWidth="1"/>
    <col min="11778" max="11778" width="31.5546875" customWidth="1"/>
    <col min="11779" max="11779" width="19.44140625" customWidth="1"/>
    <col min="11780" max="11780" width="10.5546875" customWidth="1"/>
    <col min="11781" max="11781" width="8" customWidth="1"/>
    <col min="11782" max="11782" width="1.109375" customWidth="1"/>
    <col min="11783" max="11787" width="5.33203125" customWidth="1"/>
    <col min="11788" max="11788" width="6.5546875" customWidth="1"/>
    <col min="11789" max="11797" width="5.33203125" customWidth="1"/>
    <col min="11798" max="11798" width="9" customWidth="1"/>
    <col min="11799" max="11799" width="18.109375" customWidth="1"/>
    <col min="11800" max="11800" width="9.6640625" customWidth="1"/>
    <col min="12033" max="12033" width="1.33203125" customWidth="1"/>
    <col min="12034" max="12034" width="31.5546875" customWidth="1"/>
    <col min="12035" max="12035" width="19.44140625" customWidth="1"/>
    <col min="12036" max="12036" width="10.5546875" customWidth="1"/>
    <col min="12037" max="12037" width="8" customWidth="1"/>
    <col min="12038" max="12038" width="1.109375" customWidth="1"/>
    <col min="12039" max="12043" width="5.33203125" customWidth="1"/>
    <col min="12044" max="12044" width="6.5546875" customWidth="1"/>
    <col min="12045" max="12053" width="5.33203125" customWidth="1"/>
    <col min="12054" max="12054" width="9" customWidth="1"/>
    <col min="12055" max="12055" width="18.109375" customWidth="1"/>
    <col min="12056" max="12056" width="9.6640625" customWidth="1"/>
    <col min="12289" max="12289" width="1.33203125" customWidth="1"/>
    <col min="12290" max="12290" width="31.5546875" customWidth="1"/>
    <col min="12291" max="12291" width="19.44140625" customWidth="1"/>
    <col min="12292" max="12292" width="10.5546875" customWidth="1"/>
    <col min="12293" max="12293" width="8" customWidth="1"/>
    <col min="12294" max="12294" width="1.109375" customWidth="1"/>
    <col min="12295" max="12299" width="5.33203125" customWidth="1"/>
    <col min="12300" max="12300" width="6.5546875" customWidth="1"/>
    <col min="12301" max="12309" width="5.33203125" customWidth="1"/>
    <col min="12310" max="12310" width="9" customWidth="1"/>
    <col min="12311" max="12311" width="18.109375" customWidth="1"/>
    <col min="12312" max="12312" width="9.6640625" customWidth="1"/>
    <col min="12545" max="12545" width="1.33203125" customWidth="1"/>
    <col min="12546" max="12546" width="31.5546875" customWidth="1"/>
    <col min="12547" max="12547" width="19.44140625" customWidth="1"/>
    <col min="12548" max="12548" width="10.5546875" customWidth="1"/>
    <col min="12549" max="12549" width="8" customWidth="1"/>
    <col min="12550" max="12550" width="1.109375" customWidth="1"/>
    <col min="12551" max="12555" width="5.33203125" customWidth="1"/>
    <col min="12556" max="12556" width="6.5546875" customWidth="1"/>
    <col min="12557" max="12565" width="5.33203125" customWidth="1"/>
    <col min="12566" max="12566" width="9" customWidth="1"/>
    <col min="12567" max="12567" width="18.109375" customWidth="1"/>
    <col min="12568" max="12568" width="9.6640625" customWidth="1"/>
    <col min="12801" max="12801" width="1.33203125" customWidth="1"/>
    <col min="12802" max="12802" width="31.5546875" customWidth="1"/>
    <col min="12803" max="12803" width="19.44140625" customWidth="1"/>
    <col min="12804" max="12804" width="10.5546875" customWidth="1"/>
    <col min="12805" max="12805" width="8" customWidth="1"/>
    <col min="12806" max="12806" width="1.109375" customWidth="1"/>
    <col min="12807" max="12811" width="5.33203125" customWidth="1"/>
    <col min="12812" max="12812" width="6.5546875" customWidth="1"/>
    <col min="12813" max="12821" width="5.33203125" customWidth="1"/>
    <col min="12822" max="12822" width="9" customWidth="1"/>
    <col min="12823" max="12823" width="18.109375" customWidth="1"/>
    <col min="12824" max="12824" width="9.6640625" customWidth="1"/>
    <col min="13057" max="13057" width="1.33203125" customWidth="1"/>
    <col min="13058" max="13058" width="31.5546875" customWidth="1"/>
    <col min="13059" max="13059" width="19.44140625" customWidth="1"/>
    <col min="13060" max="13060" width="10.5546875" customWidth="1"/>
    <col min="13061" max="13061" width="8" customWidth="1"/>
    <col min="13062" max="13062" width="1.109375" customWidth="1"/>
    <col min="13063" max="13067" width="5.33203125" customWidth="1"/>
    <col min="13068" max="13068" width="6.5546875" customWidth="1"/>
    <col min="13069" max="13077" width="5.33203125" customWidth="1"/>
    <col min="13078" max="13078" width="9" customWidth="1"/>
    <col min="13079" max="13079" width="18.109375" customWidth="1"/>
    <col min="13080" max="13080" width="9.6640625" customWidth="1"/>
    <col min="13313" max="13313" width="1.33203125" customWidth="1"/>
    <col min="13314" max="13314" width="31.5546875" customWidth="1"/>
    <col min="13315" max="13315" width="19.44140625" customWidth="1"/>
    <col min="13316" max="13316" width="10.5546875" customWidth="1"/>
    <col min="13317" max="13317" width="8" customWidth="1"/>
    <col min="13318" max="13318" width="1.109375" customWidth="1"/>
    <col min="13319" max="13323" width="5.33203125" customWidth="1"/>
    <col min="13324" max="13324" width="6.5546875" customWidth="1"/>
    <col min="13325" max="13333" width="5.33203125" customWidth="1"/>
    <col min="13334" max="13334" width="9" customWidth="1"/>
    <col min="13335" max="13335" width="18.109375" customWidth="1"/>
    <col min="13336" max="13336" width="9.6640625" customWidth="1"/>
    <col min="13569" max="13569" width="1.33203125" customWidth="1"/>
    <col min="13570" max="13570" width="31.5546875" customWidth="1"/>
    <col min="13571" max="13571" width="19.44140625" customWidth="1"/>
    <col min="13572" max="13572" width="10.5546875" customWidth="1"/>
    <col min="13573" max="13573" width="8" customWidth="1"/>
    <col min="13574" max="13574" width="1.109375" customWidth="1"/>
    <col min="13575" max="13579" width="5.33203125" customWidth="1"/>
    <col min="13580" max="13580" width="6.5546875" customWidth="1"/>
    <col min="13581" max="13589" width="5.33203125" customWidth="1"/>
    <col min="13590" max="13590" width="9" customWidth="1"/>
    <col min="13591" max="13591" width="18.109375" customWidth="1"/>
    <col min="13592" max="13592" width="9.6640625" customWidth="1"/>
    <col min="13825" max="13825" width="1.33203125" customWidth="1"/>
    <col min="13826" max="13826" width="31.5546875" customWidth="1"/>
    <col min="13827" max="13827" width="19.44140625" customWidth="1"/>
    <col min="13828" max="13828" width="10.5546875" customWidth="1"/>
    <col min="13829" max="13829" width="8" customWidth="1"/>
    <col min="13830" max="13830" width="1.109375" customWidth="1"/>
    <col min="13831" max="13835" width="5.33203125" customWidth="1"/>
    <col min="13836" max="13836" width="6.5546875" customWidth="1"/>
    <col min="13837" max="13845" width="5.33203125" customWidth="1"/>
    <col min="13846" max="13846" width="9" customWidth="1"/>
    <col min="13847" max="13847" width="18.109375" customWidth="1"/>
    <col min="13848" max="13848" width="9.6640625" customWidth="1"/>
    <col min="14081" max="14081" width="1.33203125" customWidth="1"/>
    <col min="14082" max="14082" width="31.5546875" customWidth="1"/>
    <col min="14083" max="14083" width="19.44140625" customWidth="1"/>
    <col min="14084" max="14084" width="10.5546875" customWidth="1"/>
    <col min="14085" max="14085" width="8" customWidth="1"/>
    <col min="14086" max="14086" width="1.109375" customWidth="1"/>
    <col min="14087" max="14091" width="5.33203125" customWidth="1"/>
    <col min="14092" max="14092" width="6.5546875" customWidth="1"/>
    <col min="14093" max="14101" width="5.33203125" customWidth="1"/>
    <col min="14102" max="14102" width="9" customWidth="1"/>
    <col min="14103" max="14103" width="18.109375" customWidth="1"/>
    <col min="14104" max="14104" width="9.6640625" customWidth="1"/>
    <col min="14337" max="14337" width="1.33203125" customWidth="1"/>
    <col min="14338" max="14338" width="31.5546875" customWidth="1"/>
    <col min="14339" max="14339" width="19.44140625" customWidth="1"/>
    <col min="14340" max="14340" width="10.5546875" customWidth="1"/>
    <col min="14341" max="14341" width="8" customWidth="1"/>
    <col min="14342" max="14342" width="1.109375" customWidth="1"/>
    <col min="14343" max="14347" width="5.33203125" customWidth="1"/>
    <col min="14348" max="14348" width="6.5546875" customWidth="1"/>
    <col min="14349" max="14357" width="5.33203125" customWidth="1"/>
    <col min="14358" max="14358" width="9" customWidth="1"/>
    <col min="14359" max="14359" width="18.109375" customWidth="1"/>
    <col min="14360" max="14360" width="9.6640625" customWidth="1"/>
    <col min="14593" max="14593" width="1.33203125" customWidth="1"/>
    <col min="14594" max="14594" width="31.5546875" customWidth="1"/>
    <col min="14595" max="14595" width="19.44140625" customWidth="1"/>
    <col min="14596" max="14596" width="10.5546875" customWidth="1"/>
    <col min="14597" max="14597" width="8" customWidth="1"/>
    <col min="14598" max="14598" width="1.109375" customWidth="1"/>
    <col min="14599" max="14603" width="5.33203125" customWidth="1"/>
    <col min="14604" max="14604" width="6.5546875" customWidth="1"/>
    <col min="14605" max="14613" width="5.33203125" customWidth="1"/>
    <col min="14614" max="14614" width="9" customWidth="1"/>
    <col min="14615" max="14615" width="18.109375" customWidth="1"/>
    <col min="14616" max="14616" width="9.6640625" customWidth="1"/>
    <col min="14849" max="14849" width="1.33203125" customWidth="1"/>
    <col min="14850" max="14850" width="31.5546875" customWidth="1"/>
    <col min="14851" max="14851" width="19.44140625" customWidth="1"/>
    <col min="14852" max="14852" width="10.5546875" customWidth="1"/>
    <col min="14853" max="14853" width="8" customWidth="1"/>
    <col min="14854" max="14854" width="1.109375" customWidth="1"/>
    <col min="14855" max="14859" width="5.33203125" customWidth="1"/>
    <col min="14860" max="14860" width="6.5546875" customWidth="1"/>
    <col min="14861" max="14869" width="5.33203125" customWidth="1"/>
    <col min="14870" max="14870" width="9" customWidth="1"/>
    <col min="14871" max="14871" width="18.109375" customWidth="1"/>
    <col min="14872" max="14872" width="9.6640625" customWidth="1"/>
    <col min="15105" max="15105" width="1.33203125" customWidth="1"/>
    <col min="15106" max="15106" width="31.5546875" customWidth="1"/>
    <col min="15107" max="15107" width="19.44140625" customWidth="1"/>
    <col min="15108" max="15108" width="10.5546875" customWidth="1"/>
    <col min="15109" max="15109" width="8" customWidth="1"/>
    <col min="15110" max="15110" width="1.109375" customWidth="1"/>
    <col min="15111" max="15115" width="5.33203125" customWidth="1"/>
    <col min="15116" max="15116" width="6.5546875" customWidth="1"/>
    <col min="15117" max="15125" width="5.33203125" customWidth="1"/>
    <col min="15126" max="15126" width="9" customWidth="1"/>
    <col min="15127" max="15127" width="18.109375" customWidth="1"/>
    <col min="15128" max="15128" width="9.6640625" customWidth="1"/>
    <col min="15361" max="15361" width="1.33203125" customWidth="1"/>
    <col min="15362" max="15362" width="31.5546875" customWidth="1"/>
    <col min="15363" max="15363" width="19.44140625" customWidth="1"/>
    <col min="15364" max="15364" width="10.5546875" customWidth="1"/>
    <col min="15365" max="15365" width="8" customWidth="1"/>
    <col min="15366" max="15366" width="1.109375" customWidth="1"/>
    <col min="15367" max="15371" width="5.33203125" customWidth="1"/>
    <col min="15372" max="15372" width="6.5546875" customWidth="1"/>
    <col min="15373" max="15381" width="5.33203125" customWidth="1"/>
    <col min="15382" max="15382" width="9" customWidth="1"/>
    <col min="15383" max="15383" width="18.109375" customWidth="1"/>
    <col min="15384" max="15384" width="9.6640625" customWidth="1"/>
    <col min="15617" max="15617" width="1.33203125" customWidth="1"/>
    <col min="15618" max="15618" width="31.5546875" customWidth="1"/>
    <col min="15619" max="15619" width="19.44140625" customWidth="1"/>
    <col min="15620" max="15620" width="10.5546875" customWidth="1"/>
    <col min="15621" max="15621" width="8" customWidth="1"/>
    <col min="15622" max="15622" width="1.109375" customWidth="1"/>
    <col min="15623" max="15627" width="5.33203125" customWidth="1"/>
    <col min="15628" max="15628" width="6.5546875" customWidth="1"/>
    <col min="15629" max="15637" width="5.33203125" customWidth="1"/>
    <col min="15638" max="15638" width="9" customWidth="1"/>
    <col min="15639" max="15639" width="18.109375" customWidth="1"/>
    <col min="15640" max="15640" width="9.6640625" customWidth="1"/>
    <col min="15873" max="15873" width="1.33203125" customWidth="1"/>
    <col min="15874" max="15874" width="31.5546875" customWidth="1"/>
    <col min="15875" max="15875" width="19.44140625" customWidth="1"/>
    <col min="15876" max="15876" width="10.5546875" customWidth="1"/>
    <col min="15877" max="15877" width="8" customWidth="1"/>
    <col min="15878" max="15878" width="1.109375" customWidth="1"/>
    <col min="15879" max="15883" width="5.33203125" customWidth="1"/>
    <col min="15884" max="15884" width="6.5546875" customWidth="1"/>
    <col min="15885" max="15893" width="5.33203125" customWidth="1"/>
    <col min="15894" max="15894" width="9" customWidth="1"/>
    <col min="15895" max="15895" width="18.109375" customWidth="1"/>
    <col min="15896" max="15896" width="9.6640625" customWidth="1"/>
    <col min="16129" max="16129" width="1.33203125" customWidth="1"/>
    <col min="16130" max="16130" width="31.5546875" customWidth="1"/>
    <col min="16131" max="16131" width="19.44140625" customWidth="1"/>
    <col min="16132" max="16132" width="10.5546875" customWidth="1"/>
    <col min="16133" max="16133" width="8" customWidth="1"/>
    <col min="16134" max="16134" width="1.109375" customWidth="1"/>
    <col min="16135" max="16139" width="5.33203125" customWidth="1"/>
    <col min="16140" max="16140" width="6.5546875" customWidth="1"/>
    <col min="16141" max="16149" width="5.33203125" customWidth="1"/>
    <col min="16150" max="16150" width="9" customWidth="1"/>
    <col min="16151" max="16151" width="18.109375" customWidth="1"/>
    <col min="16152" max="16152" width="9.6640625" customWidth="1"/>
  </cols>
  <sheetData>
    <row r="1" spans="1:30" ht="17.399999999999999" x14ac:dyDescent="0.3">
      <c r="A1" s="8"/>
      <c r="B1" s="121" t="s">
        <v>142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1"/>
      <c r="Z1" s="1"/>
      <c r="AA1" s="1"/>
      <c r="AB1" s="1"/>
      <c r="AC1" s="1"/>
      <c r="AD1" s="1"/>
    </row>
    <row r="2" spans="1:30" x14ac:dyDescent="0.25">
      <c r="A2" s="8"/>
      <c r="B2" s="9" t="s">
        <v>31</v>
      </c>
      <c r="C2" s="5" t="s">
        <v>110</v>
      </c>
      <c r="D2" s="65"/>
      <c r="E2" s="10"/>
      <c r="F2" s="66"/>
      <c r="G2" s="6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5"/>
      <c r="X2" s="27"/>
      <c r="Y2" s="1"/>
      <c r="Z2" s="1"/>
      <c r="AA2" s="1"/>
      <c r="AB2" s="1"/>
      <c r="AC2" s="1"/>
      <c r="AD2" s="1"/>
    </row>
    <row r="3" spans="1:30" x14ac:dyDescent="0.25">
      <c r="A3" s="8"/>
      <c r="B3" s="67" t="s">
        <v>48</v>
      </c>
      <c r="C3" s="21" t="s">
        <v>49</v>
      </c>
      <c r="D3" s="68" t="s">
        <v>50</v>
      </c>
      <c r="E3" s="69" t="s">
        <v>1</v>
      </c>
      <c r="F3" s="23"/>
      <c r="G3" s="70" t="s">
        <v>51</v>
      </c>
      <c r="H3" s="71" t="s">
        <v>52</v>
      </c>
      <c r="I3" s="71" t="s">
        <v>28</v>
      </c>
      <c r="J3" s="16" t="s">
        <v>53</v>
      </c>
      <c r="K3" s="72" t="s">
        <v>54</v>
      </c>
      <c r="L3" s="72" t="s">
        <v>55</v>
      </c>
      <c r="M3" s="70" t="s">
        <v>56</v>
      </c>
      <c r="N3" s="70" t="s">
        <v>27</v>
      </c>
      <c r="O3" s="71" t="s">
        <v>57</v>
      </c>
      <c r="P3" s="70" t="s">
        <v>52</v>
      </c>
      <c r="Q3" s="70" t="s">
        <v>15</v>
      </c>
      <c r="R3" s="70">
        <v>1</v>
      </c>
      <c r="S3" s="70">
        <v>2</v>
      </c>
      <c r="T3" s="70">
        <v>3</v>
      </c>
      <c r="U3" s="70" t="s">
        <v>58</v>
      </c>
      <c r="V3" s="16" t="s">
        <v>20</v>
      </c>
      <c r="W3" s="15" t="s">
        <v>59</v>
      </c>
      <c r="X3" s="15" t="s">
        <v>60</v>
      </c>
      <c r="Y3" s="1"/>
      <c r="Z3" s="1"/>
      <c r="AA3" s="1"/>
      <c r="AB3" s="1"/>
      <c r="AC3" s="1"/>
      <c r="AD3" s="1"/>
    </row>
    <row r="4" spans="1:30" x14ac:dyDescent="0.25">
      <c r="A4" s="22"/>
      <c r="B4" s="73" t="s">
        <v>61</v>
      </c>
      <c r="C4" s="74" t="s">
        <v>62</v>
      </c>
      <c r="D4" s="75" t="s">
        <v>63</v>
      </c>
      <c r="E4" s="76" t="s">
        <v>33</v>
      </c>
      <c r="F4" s="23"/>
      <c r="G4" s="77"/>
      <c r="H4" s="77"/>
      <c r="I4" s="78"/>
      <c r="J4" s="79" t="s">
        <v>64</v>
      </c>
      <c r="K4" s="79"/>
      <c r="L4" s="79"/>
      <c r="M4" s="79"/>
      <c r="N4" s="77"/>
      <c r="O4" s="80"/>
      <c r="P4" s="77"/>
      <c r="Q4" s="80"/>
      <c r="R4" s="80"/>
      <c r="S4" s="80"/>
      <c r="T4" s="80"/>
      <c r="U4" s="80"/>
      <c r="V4" s="81"/>
      <c r="W4" s="74" t="s">
        <v>65</v>
      </c>
      <c r="X4" s="82" t="s">
        <v>66</v>
      </c>
      <c r="Y4" s="1"/>
      <c r="Z4" s="1"/>
      <c r="AA4" s="1"/>
      <c r="AB4" s="1"/>
      <c r="AC4" s="1"/>
      <c r="AD4" s="1"/>
    </row>
    <row r="5" spans="1:30" x14ac:dyDescent="0.25">
      <c r="A5" s="22"/>
      <c r="B5" s="73" t="s">
        <v>67</v>
      </c>
      <c r="C5" s="74" t="s">
        <v>68</v>
      </c>
      <c r="D5" s="75" t="s">
        <v>63</v>
      </c>
      <c r="E5" s="76" t="s">
        <v>33</v>
      </c>
      <c r="F5" s="23"/>
      <c r="G5" s="77">
        <v>1</v>
      </c>
      <c r="H5" s="77"/>
      <c r="I5" s="78"/>
      <c r="J5" s="79" t="s">
        <v>64</v>
      </c>
      <c r="K5" s="79">
        <v>3</v>
      </c>
      <c r="L5" s="79"/>
      <c r="M5" s="79">
        <v>1</v>
      </c>
      <c r="N5" s="77"/>
      <c r="O5" s="80"/>
      <c r="P5" s="77">
        <v>1</v>
      </c>
      <c r="Q5" s="80"/>
      <c r="R5" s="80"/>
      <c r="S5" s="80"/>
      <c r="T5" s="80"/>
      <c r="U5" s="80"/>
      <c r="V5" s="81"/>
      <c r="W5" s="74" t="s">
        <v>65</v>
      </c>
      <c r="X5" s="82" t="s">
        <v>69</v>
      </c>
      <c r="Y5" s="1"/>
      <c r="Z5" s="1"/>
      <c r="AA5" s="1"/>
      <c r="AB5" s="1"/>
      <c r="AC5" s="1"/>
      <c r="AD5" s="1"/>
    </row>
    <row r="6" spans="1:30" x14ac:dyDescent="0.25">
      <c r="A6" s="22"/>
      <c r="B6" s="73" t="s">
        <v>70</v>
      </c>
      <c r="C6" s="74" t="s">
        <v>71</v>
      </c>
      <c r="D6" s="75" t="s">
        <v>63</v>
      </c>
      <c r="E6" s="76" t="s">
        <v>33</v>
      </c>
      <c r="F6" s="23"/>
      <c r="G6" s="77"/>
      <c r="H6" s="77"/>
      <c r="I6" s="78"/>
      <c r="J6" s="79" t="s">
        <v>64</v>
      </c>
      <c r="K6" s="79">
        <v>5</v>
      </c>
      <c r="L6" s="79"/>
      <c r="M6" s="79"/>
      <c r="N6" s="77"/>
      <c r="O6" s="80"/>
      <c r="P6" s="77"/>
      <c r="Q6" s="80"/>
      <c r="R6" s="80"/>
      <c r="S6" s="80"/>
      <c r="T6" s="80"/>
      <c r="U6" s="80"/>
      <c r="V6" s="81"/>
      <c r="W6" s="74" t="s">
        <v>65</v>
      </c>
      <c r="X6" s="82" t="s">
        <v>72</v>
      </c>
      <c r="Y6" s="1"/>
      <c r="Z6" s="1"/>
      <c r="AA6" s="1"/>
      <c r="AB6" s="1"/>
      <c r="AC6" s="1"/>
      <c r="AD6" s="1"/>
    </row>
    <row r="7" spans="1:30" x14ac:dyDescent="0.25">
      <c r="A7" s="22"/>
      <c r="B7" s="73" t="s">
        <v>73</v>
      </c>
      <c r="C7" s="74" t="s">
        <v>74</v>
      </c>
      <c r="D7" s="75" t="s">
        <v>63</v>
      </c>
      <c r="E7" s="76" t="s">
        <v>33</v>
      </c>
      <c r="F7" s="23"/>
      <c r="G7" s="77">
        <v>1</v>
      </c>
      <c r="H7" s="77"/>
      <c r="I7" s="78"/>
      <c r="J7" s="79" t="s">
        <v>64</v>
      </c>
      <c r="K7" s="79">
        <v>5</v>
      </c>
      <c r="L7" s="79"/>
      <c r="M7" s="79">
        <v>1</v>
      </c>
      <c r="N7" s="77"/>
      <c r="O7" s="80">
        <v>1</v>
      </c>
      <c r="P7" s="77">
        <v>1</v>
      </c>
      <c r="Q7" s="80"/>
      <c r="R7" s="80"/>
      <c r="S7" s="80"/>
      <c r="T7" s="80"/>
      <c r="U7" s="80"/>
      <c r="V7" s="81"/>
      <c r="W7" s="74" t="s">
        <v>65</v>
      </c>
      <c r="X7" s="82" t="s">
        <v>75</v>
      </c>
      <c r="Y7" s="1"/>
      <c r="Z7" s="1"/>
      <c r="AA7" s="1"/>
      <c r="AB7" s="1"/>
      <c r="AC7" s="1"/>
      <c r="AD7" s="1"/>
    </row>
    <row r="8" spans="1:30" x14ac:dyDescent="0.25">
      <c r="A8" s="22"/>
      <c r="B8" s="73" t="s">
        <v>76</v>
      </c>
      <c r="C8" s="74" t="s">
        <v>77</v>
      </c>
      <c r="D8" s="75" t="s">
        <v>63</v>
      </c>
      <c r="E8" s="76" t="s">
        <v>33</v>
      </c>
      <c r="F8" s="23"/>
      <c r="G8" s="77">
        <v>1</v>
      </c>
      <c r="H8" s="77"/>
      <c r="I8" s="78"/>
      <c r="J8" s="79" t="s">
        <v>64</v>
      </c>
      <c r="K8" s="79">
        <v>7</v>
      </c>
      <c r="L8" s="79"/>
      <c r="M8" s="79">
        <v>1</v>
      </c>
      <c r="N8" s="77"/>
      <c r="O8" s="80"/>
      <c r="P8" s="77"/>
      <c r="Q8" s="80"/>
      <c r="R8" s="80"/>
      <c r="S8" s="80"/>
      <c r="T8" s="80"/>
      <c r="U8" s="80"/>
      <c r="V8" s="81"/>
      <c r="W8" s="74" t="s">
        <v>78</v>
      </c>
      <c r="X8" s="82" t="s">
        <v>79</v>
      </c>
      <c r="Y8" s="1"/>
      <c r="Z8" s="1"/>
      <c r="AA8" s="1"/>
      <c r="AB8" s="1"/>
      <c r="AC8" s="1"/>
      <c r="AD8" s="1"/>
    </row>
    <row r="9" spans="1:30" x14ac:dyDescent="0.25">
      <c r="A9" s="22"/>
      <c r="B9" s="73" t="s">
        <v>80</v>
      </c>
      <c r="C9" s="74" t="s">
        <v>81</v>
      </c>
      <c r="D9" s="75" t="s">
        <v>63</v>
      </c>
      <c r="E9" s="76" t="s">
        <v>33</v>
      </c>
      <c r="F9" s="23"/>
      <c r="G9" s="77"/>
      <c r="H9" s="77"/>
      <c r="I9" s="78">
        <v>1</v>
      </c>
      <c r="J9" s="79" t="s">
        <v>64</v>
      </c>
      <c r="K9" s="79">
        <v>3</v>
      </c>
      <c r="L9" s="79" t="s">
        <v>82</v>
      </c>
      <c r="M9" s="79">
        <v>1</v>
      </c>
      <c r="N9" s="77"/>
      <c r="O9" s="80"/>
      <c r="P9" s="77"/>
      <c r="Q9" s="80"/>
      <c r="R9" s="80"/>
      <c r="S9" s="80"/>
      <c r="T9" s="80"/>
      <c r="U9" s="80"/>
      <c r="V9" s="81"/>
      <c r="W9" s="74" t="s">
        <v>83</v>
      </c>
      <c r="X9" s="82" t="s">
        <v>84</v>
      </c>
      <c r="Y9" s="1"/>
      <c r="Z9" s="1"/>
      <c r="AA9" s="1"/>
      <c r="AB9" s="1"/>
      <c r="AC9" s="1"/>
      <c r="AD9" s="1"/>
    </row>
    <row r="10" spans="1:30" x14ac:dyDescent="0.25">
      <c r="A10" s="22"/>
      <c r="B10" s="73" t="s">
        <v>85</v>
      </c>
      <c r="C10" s="74" t="s">
        <v>86</v>
      </c>
      <c r="D10" s="75" t="s">
        <v>63</v>
      </c>
      <c r="E10" s="76" t="s">
        <v>33</v>
      </c>
      <c r="F10" s="23"/>
      <c r="G10" s="77"/>
      <c r="H10" s="77">
        <v>1</v>
      </c>
      <c r="I10" s="78"/>
      <c r="J10" s="79" t="s">
        <v>64</v>
      </c>
      <c r="K10" s="79">
        <v>2</v>
      </c>
      <c r="L10" s="79" t="s">
        <v>82</v>
      </c>
      <c r="M10" s="79">
        <v>1</v>
      </c>
      <c r="N10" s="77"/>
      <c r="O10" s="80"/>
      <c r="P10" s="77">
        <v>2</v>
      </c>
      <c r="Q10" s="80"/>
      <c r="R10" s="80"/>
      <c r="S10" s="80"/>
      <c r="T10" s="80"/>
      <c r="U10" s="80"/>
      <c r="V10" s="81"/>
      <c r="W10" s="74" t="s">
        <v>87</v>
      </c>
      <c r="X10" s="82" t="s">
        <v>88</v>
      </c>
      <c r="Y10" s="1"/>
      <c r="Z10" s="1"/>
      <c r="AA10" s="1"/>
      <c r="AB10" s="1"/>
      <c r="AC10" s="1"/>
      <c r="AD10" s="1"/>
    </row>
    <row r="11" spans="1:30" x14ac:dyDescent="0.25">
      <c r="A11" s="22"/>
      <c r="B11" s="73" t="s">
        <v>89</v>
      </c>
      <c r="C11" s="74" t="s">
        <v>90</v>
      </c>
      <c r="D11" s="75" t="s">
        <v>63</v>
      </c>
      <c r="E11" s="76" t="s">
        <v>33</v>
      </c>
      <c r="F11" s="23"/>
      <c r="G11" s="77">
        <v>1</v>
      </c>
      <c r="H11" s="77"/>
      <c r="I11" s="78"/>
      <c r="J11" s="79" t="s">
        <v>64</v>
      </c>
      <c r="K11" s="79">
        <v>5</v>
      </c>
      <c r="L11" s="79"/>
      <c r="M11" s="79">
        <v>1</v>
      </c>
      <c r="N11" s="77"/>
      <c r="O11" s="80"/>
      <c r="P11" s="77">
        <v>2</v>
      </c>
      <c r="Q11" s="80"/>
      <c r="R11" s="80"/>
      <c r="S11" s="80"/>
      <c r="T11" s="80"/>
      <c r="U11" s="80"/>
      <c r="V11" s="81"/>
      <c r="W11" s="74" t="s">
        <v>91</v>
      </c>
      <c r="X11" s="82" t="s">
        <v>92</v>
      </c>
      <c r="Y11" s="1"/>
      <c r="Z11" s="1"/>
      <c r="AA11" s="1"/>
      <c r="AB11" s="1"/>
      <c r="AC11" s="1"/>
      <c r="AD11" s="1"/>
    </row>
    <row r="12" spans="1:30" x14ac:dyDescent="0.25">
      <c r="A12" s="22"/>
      <c r="B12" s="73" t="s">
        <v>93</v>
      </c>
      <c r="C12" s="74" t="s">
        <v>94</v>
      </c>
      <c r="D12" s="75" t="s">
        <v>63</v>
      </c>
      <c r="E12" s="76" t="s">
        <v>33</v>
      </c>
      <c r="F12" s="23"/>
      <c r="G12" s="77"/>
      <c r="H12" s="77"/>
      <c r="I12" s="80">
        <v>1</v>
      </c>
      <c r="J12" s="79" t="s">
        <v>64</v>
      </c>
      <c r="K12" s="79">
        <v>3</v>
      </c>
      <c r="L12" s="79"/>
      <c r="M12" s="79">
        <v>1</v>
      </c>
      <c r="N12" s="77"/>
      <c r="O12" s="80"/>
      <c r="P12" s="77"/>
      <c r="Q12" s="80"/>
      <c r="R12" s="80"/>
      <c r="S12" s="80"/>
      <c r="T12" s="80"/>
      <c r="U12" s="80"/>
      <c r="V12" s="81"/>
      <c r="W12" s="74" t="s">
        <v>95</v>
      </c>
      <c r="X12" s="82" t="s">
        <v>96</v>
      </c>
      <c r="Y12" s="1"/>
      <c r="Z12" s="1"/>
      <c r="AA12" s="1"/>
      <c r="AB12" s="1"/>
      <c r="AC12" s="1"/>
      <c r="AD12" s="1"/>
    </row>
    <row r="13" spans="1:30" x14ac:dyDescent="0.25">
      <c r="A13" s="22"/>
      <c r="B13" s="73" t="s">
        <v>97</v>
      </c>
      <c r="C13" s="74" t="s">
        <v>98</v>
      </c>
      <c r="D13" s="75" t="s">
        <v>63</v>
      </c>
      <c r="E13" s="76" t="s">
        <v>33</v>
      </c>
      <c r="F13" s="23"/>
      <c r="G13" s="77"/>
      <c r="H13" s="77">
        <v>1</v>
      </c>
      <c r="I13" s="80"/>
      <c r="J13" s="79" t="s">
        <v>64</v>
      </c>
      <c r="K13" s="79">
        <v>2</v>
      </c>
      <c r="L13" s="79" t="s">
        <v>99</v>
      </c>
      <c r="M13" s="79">
        <v>1</v>
      </c>
      <c r="N13" s="77"/>
      <c r="O13" s="80"/>
      <c r="P13" s="77">
        <v>1</v>
      </c>
      <c r="Q13" s="80"/>
      <c r="R13" s="80"/>
      <c r="S13" s="80"/>
      <c r="T13" s="80"/>
      <c r="U13" s="80"/>
      <c r="V13" s="81"/>
      <c r="W13" s="74" t="s">
        <v>78</v>
      </c>
      <c r="X13" s="82" t="s">
        <v>100</v>
      </c>
      <c r="Y13" s="1"/>
      <c r="Z13" s="1"/>
      <c r="AA13" s="1"/>
      <c r="AB13" s="1"/>
      <c r="AC13" s="1"/>
      <c r="AD13" s="1"/>
    </row>
    <row r="14" spans="1:30" x14ac:dyDescent="0.25">
      <c r="A14" s="22"/>
      <c r="B14" s="73" t="s">
        <v>101</v>
      </c>
      <c r="C14" s="74" t="s">
        <v>102</v>
      </c>
      <c r="D14" s="75" t="s">
        <v>63</v>
      </c>
      <c r="E14" s="76" t="s">
        <v>33</v>
      </c>
      <c r="F14" s="23"/>
      <c r="G14" s="77"/>
      <c r="H14" s="77"/>
      <c r="I14" s="80">
        <v>1</v>
      </c>
      <c r="J14" s="79" t="s">
        <v>64</v>
      </c>
      <c r="K14" s="79">
        <v>6</v>
      </c>
      <c r="L14" s="79" t="s">
        <v>82</v>
      </c>
      <c r="M14" s="79">
        <v>1</v>
      </c>
      <c r="N14" s="77"/>
      <c r="O14" s="80"/>
      <c r="P14" s="77">
        <v>2</v>
      </c>
      <c r="Q14" s="80"/>
      <c r="R14" s="80"/>
      <c r="S14" s="80"/>
      <c r="T14" s="80"/>
      <c r="U14" s="80"/>
      <c r="V14" s="81"/>
      <c r="W14" s="74" t="s">
        <v>103</v>
      </c>
      <c r="X14" s="82" t="s">
        <v>104</v>
      </c>
      <c r="Y14" s="1"/>
      <c r="Z14" s="1"/>
      <c r="AA14" s="1"/>
      <c r="AB14" s="1"/>
      <c r="AC14" s="1"/>
      <c r="AD14" s="1"/>
    </row>
    <row r="15" spans="1:30" x14ac:dyDescent="0.25">
      <c r="A15" s="22"/>
      <c r="B15" s="21" t="s">
        <v>7</v>
      </c>
      <c r="C15" s="16"/>
      <c r="D15" s="15"/>
      <c r="E15" s="83"/>
      <c r="F15" s="84"/>
      <c r="G15" s="17">
        <f>SUM(G4:G14)</f>
        <v>4</v>
      </c>
      <c r="H15" s="17">
        <f>SUM(H4:H14)</f>
        <v>2</v>
      </c>
      <c r="I15" s="17">
        <f>SUM(I4:I14)</f>
        <v>3</v>
      </c>
      <c r="J15" s="16"/>
      <c r="K15" s="16"/>
      <c r="L15" s="16"/>
      <c r="M15" s="17">
        <f t="shared" ref="M15:P15" si="0">SUM(M4:M14)</f>
        <v>9</v>
      </c>
      <c r="N15" s="17"/>
      <c r="O15" s="17">
        <f t="shared" si="0"/>
        <v>1</v>
      </c>
      <c r="P15" s="17">
        <f t="shared" si="0"/>
        <v>9</v>
      </c>
      <c r="Q15" s="17"/>
      <c r="R15" s="17"/>
      <c r="S15" s="17"/>
      <c r="T15" s="17"/>
      <c r="U15" s="17"/>
      <c r="V15" s="85"/>
      <c r="W15" s="86"/>
      <c r="X15" s="87"/>
      <c r="Y15" s="1"/>
      <c r="Z15" s="1"/>
      <c r="AA15" s="1"/>
      <c r="AB15" s="1"/>
      <c r="AC15" s="1"/>
      <c r="AD15" s="1"/>
    </row>
    <row r="16" spans="1:30" ht="14.4" x14ac:dyDescent="0.3">
      <c r="A16" s="22"/>
      <c r="B16" s="114" t="s">
        <v>105</v>
      </c>
      <c r="C16" s="115" t="s">
        <v>106</v>
      </c>
      <c r="D16" s="116"/>
      <c r="E16" s="117"/>
      <c r="F16" s="116"/>
      <c r="G16" s="118"/>
      <c r="H16" s="117"/>
      <c r="I16" s="119"/>
      <c r="J16" s="117"/>
      <c r="K16" s="117"/>
      <c r="L16" s="117"/>
      <c r="M16" s="117"/>
      <c r="N16" s="117"/>
      <c r="O16" s="117"/>
      <c r="P16" s="117"/>
      <c r="Q16" s="117"/>
      <c r="R16" s="115"/>
      <c r="S16" s="117"/>
      <c r="T16" s="117"/>
      <c r="U16" s="117"/>
      <c r="V16" s="117"/>
      <c r="W16" s="115"/>
      <c r="X16" s="120"/>
      <c r="Y16" s="1"/>
      <c r="Z16" s="1"/>
      <c r="AA16" s="1"/>
      <c r="AB16" s="1"/>
      <c r="AC16" s="1"/>
      <c r="AD16" s="1"/>
    </row>
    <row r="17" spans="1:30" x14ac:dyDescent="0.25">
      <c r="A17" s="22"/>
      <c r="B17" s="95"/>
      <c r="C17" s="90"/>
      <c r="D17" s="90"/>
      <c r="E17" s="90"/>
      <c r="F17" s="90"/>
      <c r="G17" s="96"/>
      <c r="H17" s="97"/>
      <c r="I17" s="89"/>
      <c r="J17" s="97"/>
      <c r="K17" s="89"/>
      <c r="L17" s="97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98"/>
      <c r="Y17" s="1"/>
      <c r="Z17" s="88"/>
      <c r="AA17" s="88"/>
      <c r="AB17" s="88"/>
      <c r="AC17" s="1"/>
      <c r="AD17" s="1"/>
    </row>
    <row r="18" spans="1:30" x14ac:dyDescent="0.25">
      <c r="A18" s="8"/>
      <c r="B18" s="67" t="s">
        <v>143</v>
      </c>
      <c r="C18" s="21" t="s">
        <v>49</v>
      </c>
      <c r="D18" s="68" t="s">
        <v>50</v>
      </c>
      <c r="E18" s="69" t="s">
        <v>1</v>
      </c>
      <c r="F18" s="23"/>
      <c r="G18" s="70" t="s">
        <v>51</v>
      </c>
      <c r="H18" s="71" t="s">
        <v>52</v>
      </c>
      <c r="I18" s="71" t="s">
        <v>28</v>
      </c>
      <c r="J18" s="16" t="s">
        <v>53</v>
      </c>
      <c r="K18" s="72" t="s">
        <v>54</v>
      </c>
      <c r="L18" s="72" t="s">
        <v>55</v>
      </c>
      <c r="M18" s="70" t="s">
        <v>56</v>
      </c>
      <c r="N18" s="70" t="s">
        <v>27</v>
      </c>
      <c r="O18" s="71" t="s">
        <v>57</v>
      </c>
      <c r="P18" s="70" t="s">
        <v>52</v>
      </c>
      <c r="Q18" s="70" t="s">
        <v>15</v>
      </c>
      <c r="R18" s="70">
        <v>1</v>
      </c>
      <c r="S18" s="70">
        <v>2</v>
      </c>
      <c r="T18" s="70">
        <v>3</v>
      </c>
      <c r="U18" s="70" t="s">
        <v>58</v>
      </c>
      <c r="V18" s="16" t="s">
        <v>20</v>
      </c>
      <c r="W18" s="15" t="s">
        <v>59</v>
      </c>
      <c r="X18" s="15" t="s">
        <v>60</v>
      </c>
      <c r="Y18" s="1"/>
      <c r="Z18" s="1"/>
      <c r="AA18" s="1"/>
      <c r="AB18" s="1"/>
      <c r="AC18" s="1"/>
      <c r="AD18" s="1"/>
    </row>
    <row r="19" spans="1:30" x14ac:dyDescent="0.25">
      <c r="A19" s="8"/>
      <c r="B19" s="73" t="s">
        <v>144</v>
      </c>
      <c r="C19" s="74" t="s">
        <v>145</v>
      </c>
      <c r="D19" s="73" t="s">
        <v>63</v>
      </c>
      <c r="E19" s="123" t="s">
        <v>33</v>
      </c>
      <c r="F19" s="124"/>
      <c r="G19" s="77"/>
      <c r="H19" s="80"/>
      <c r="I19" s="77">
        <v>1</v>
      </c>
      <c r="J19" s="79" t="s">
        <v>146</v>
      </c>
      <c r="K19" s="79">
        <v>3</v>
      </c>
      <c r="L19" s="79"/>
      <c r="M19" s="79">
        <v>1</v>
      </c>
      <c r="N19" s="77"/>
      <c r="O19" s="80">
        <v>1</v>
      </c>
      <c r="P19" s="80"/>
      <c r="Q19" s="80"/>
      <c r="R19" s="80"/>
      <c r="S19" s="80"/>
      <c r="T19" s="80"/>
      <c r="U19" s="80"/>
      <c r="V19" s="81"/>
      <c r="W19" s="73" t="s">
        <v>147</v>
      </c>
      <c r="X19" s="77">
        <v>542</v>
      </c>
      <c r="Y19" s="1"/>
      <c r="Z19" s="1"/>
      <c r="AA19" s="1"/>
      <c r="AB19" s="1"/>
      <c r="AC19" s="1"/>
      <c r="AD19" s="1"/>
    </row>
    <row r="20" spans="1:30" x14ac:dyDescent="0.25">
      <c r="A20" s="22"/>
      <c r="B20" s="73" t="s">
        <v>148</v>
      </c>
      <c r="C20" s="74" t="s">
        <v>149</v>
      </c>
      <c r="D20" s="73" t="s">
        <v>63</v>
      </c>
      <c r="E20" s="123" t="s">
        <v>33</v>
      </c>
      <c r="F20" s="125"/>
      <c r="G20" s="77"/>
      <c r="H20" s="80"/>
      <c r="I20" s="77">
        <v>1</v>
      </c>
      <c r="J20" s="79" t="s">
        <v>150</v>
      </c>
      <c r="K20" s="79"/>
      <c r="L20" s="79"/>
      <c r="M20" s="79">
        <v>1</v>
      </c>
      <c r="N20" s="77"/>
      <c r="O20" s="80"/>
      <c r="P20" s="80"/>
      <c r="Q20" s="80"/>
      <c r="R20" s="80"/>
      <c r="S20" s="80"/>
      <c r="T20" s="80"/>
      <c r="U20" s="80"/>
      <c r="V20" s="81"/>
      <c r="W20" s="73" t="s">
        <v>151</v>
      </c>
      <c r="X20" s="77">
        <v>225</v>
      </c>
      <c r="Y20" s="1"/>
      <c r="Z20" s="88"/>
      <c r="AA20" s="88"/>
      <c r="AB20" s="88"/>
      <c r="AC20" s="1"/>
      <c r="AD20" s="1"/>
    </row>
    <row r="21" spans="1:30" x14ac:dyDescent="0.25">
      <c r="A21" s="22"/>
      <c r="B21" s="95"/>
      <c r="C21" s="90"/>
      <c r="D21" s="90"/>
      <c r="E21" s="90"/>
      <c r="F21" s="90"/>
      <c r="G21" s="96"/>
      <c r="H21" s="97"/>
      <c r="I21" s="89"/>
      <c r="J21" s="97"/>
      <c r="K21" s="89"/>
      <c r="L21" s="97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98"/>
      <c r="Y21" s="1"/>
      <c r="Z21" s="88"/>
      <c r="AA21" s="88"/>
      <c r="AB21" s="88"/>
      <c r="AC21" s="1"/>
      <c r="AD21" s="1"/>
    </row>
    <row r="22" spans="1:30" ht="17.399999999999999" x14ac:dyDescent="0.25">
      <c r="A22" s="22"/>
      <c r="B22" s="122" t="s">
        <v>112</v>
      </c>
      <c r="C22" s="62"/>
      <c r="D22" s="63"/>
      <c r="E22" s="6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3"/>
      <c r="X22" s="64"/>
      <c r="Y22" s="1"/>
      <c r="Z22" s="88"/>
      <c r="AA22" s="88"/>
      <c r="AB22" s="88"/>
      <c r="AC22" s="1"/>
      <c r="AD22" s="1"/>
    </row>
    <row r="23" spans="1:30" x14ac:dyDescent="0.25">
      <c r="A23" s="22"/>
      <c r="B23" s="67" t="s">
        <v>48</v>
      </c>
      <c r="C23" s="21" t="s">
        <v>113</v>
      </c>
      <c r="D23" s="68" t="s">
        <v>50</v>
      </c>
      <c r="E23" s="69" t="s">
        <v>1</v>
      </c>
      <c r="F23" s="37"/>
      <c r="G23" s="70" t="s">
        <v>51</v>
      </c>
      <c r="H23" s="71" t="s">
        <v>52</v>
      </c>
      <c r="I23" s="71" t="s">
        <v>28</v>
      </c>
      <c r="J23" s="16" t="s">
        <v>53</v>
      </c>
      <c r="K23" s="72" t="s">
        <v>54</v>
      </c>
      <c r="L23" s="72" t="s">
        <v>55</v>
      </c>
      <c r="M23" s="70" t="s">
        <v>56</v>
      </c>
      <c r="N23" s="70" t="s">
        <v>27</v>
      </c>
      <c r="O23" s="71" t="s">
        <v>57</v>
      </c>
      <c r="P23" s="70" t="s">
        <v>52</v>
      </c>
      <c r="Q23" s="70" t="s">
        <v>15</v>
      </c>
      <c r="R23" s="70">
        <v>1</v>
      </c>
      <c r="S23" s="70">
        <v>2</v>
      </c>
      <c r="T23" s="70">
        <v>3</v>
      </c>
      <c r="U23" s="70" t="s">
        <v>58</v>
      </c>
      <c r="V23" s="16" t="s">
        <v>114</v>
      </c>
      <c r="W23" s="15" t="s">
        <v>59</v>
      </c>
      <c r="X23" s="15" t="s">
        <v>60</v>
      </c>
      <c r="Y23" s="1"/>
      <c r="Z23" s="88"/>
      <c r="AA23" s="88"/>
      <c r="AB23" s="88"/>
      <c r="AC23" s="1"/>
      <c r="AD23" s="1"/>
    </row>
    <row r="24" spans="1:30" x14ac:dyDescent="0.25">
      <c r="A24" s="22"/>
      <c r="B24" s="99" t="s">
        <v>115</v>
      </c>
      <c r="C24" s="100" t="s">
        <v>116</v>
      </c>
      <c r="D24" s="99" t="s">
        <v>117</v>
      </c>
      <c r="E24" s="101" t="s">
        <v>33</v>
      </c>
      <c r="F24" s="37"/>
      <c r="G24" s="102">
        <v>1</v>
      </c>
      <c r="H24" s="102"/>
      <c r="I24" s="102"/>
      <c r="J24" s="103" t="s">
        <v>64</v>
      </c>
      <c r="K24" s="103"/>
      <c r="L24" s="102"/>
      <c r="M24" s="102">
        <v>1</v>
      </c>
      <c r="N24" s="103" t="s">
        <v>118</v>
      </c>
      <c r="O24" s="102"/>
      <c r="P24" s="102">
        <v>2</v>
      </c>
      <c r="Q24" s="102"/>
      <c r="R24" s="102"/>
      <c r="S24" s="102"/>
      <c r="T24" s="102"/>
      <c r="U24" s="102"/>
      <c r="V24" s="104"/>
      <c r="W24" s="101" t="s">
        <v>141</v>
      </c>
      <c r="X24" s="31">
        <v>2197</v>
      </c>
      <c r="Y24" s="37"/>
      <c r="Z24" s="37"/>
      <c r="AA24" s="23"/>
      <c r="AB24" s="23"/>
      <c r="AC24" s="1"/>
      <c r="AD24" s="1"/>
    </row>
    <row r="25" spans="1:30" x14ac:dyDescent="0.25">
      <c r="A25" s="22"/>
      <c r="B25" s="105" t="s">
        <v>119</v>
      </c>
      <c r="C25" s="106" t="s">
        <v>120</v>
      </c>
      <c r="D25" s="105" t="s">
        <v>121</v>
      </c>
      <c r="E25" s="107" t="s">
        <v>33</v>
      </c>
      <c r="F25" s="37"/>
      <c r="G25" s="108">
        <v>1</v>
      </c>
      <c r="H25" s="109"/>
      <c r="I25" s="108"/>
      <c r="J25" s="108" t="s">
        <v>122</v>
      </c>
      <c r="K25" s="108">
        <v>7</v>
      </c>
      <c r="L25" s="109"/>
      <c r="M25" s="110">
        <v>1</v>
      </c>
      <c r="N25" s="111"/>
      <c r="O25" s="111"/>
      <c r="P25" s="111"/>
      <c r="Q25" s="110"/>
      <c r="R25" s="110"/>
      <c r="S25" s="110"/>
      <c r="T25" s="110"/>
      <c r="U25" s="110"/>
      <c r="V25" s="112"/>
      <c r="W25" s="107" t="s">
        <v>123</v>
      </c>
      <c r="X25" s="113">
        <v>1600</v>
      </c>
      <c r="Y25" s="1"/>
      <c r="Z25" s="1"/>
      <c r="AA25" s="1"/>
      <c r="AB25" s="1"/>
      <c r="AC25" s="1"/>
      <c r="AD25" s="1"/>
    </row>
    <row r="26" spans="1:30" x14ac:dyDescent="0.25">
      <c r="A26" s="22"/>
      <c r="B26" s="105" t="s">
        <v>124</v>
      </c>
      <c r="C26" s="106" t="s">
        <v>125</v>
      </c>
      <c r="D26" s="105" t="s">
        <v>121</v>
      </c>
      <c r="E26" s="107" t="s">
        <v>33</v>
      </c>
      <c r="F26" s="37"/>
      <c r="G26" s="108"/>
      <c r="H26" s="109"/>
      <c r="I26" s="108">
        <v>1</v>
      </c>
      <c r="J26" s="108" t="s">
        <v>64</v>
      </c>
      <c r="K26" s="108">
        <v>7</v>
      </c>
      <c r="L26" s="109" t="s">
        <v>82</v>
      </c>
      <c r="M26" s="110">
        <v>1</v>
      </c>
      <c r="N26" s="111"/>
      <c r="O26" s="111">
        <v>1</v>
      </c>
      <c r="P26" s="111"/>
      <c r="Q26" s="110"/>
      <c r="R26" s="110"/>
      <c r="S26" s="110"/>
      <c r="T26" s="110"/>
      <c r="U26" s="110"/>
      <c r="V26" s="112"/>
      <c r="W26" s="107" t="s">
        <v>126</v>
      </c>
      <c r="X26" s="113">
        <v>1244</v>
      </c>
      <c r="Y26" s="1"/>
      <c r="Z26" s="1"/>
      <c r="AA26" s="1"/>
      <c r="AB26" s="1"/>
      <c r="AC26" s="1"/>
      <c r="AD26" s="1"/>
    </row>
    <row r="27" spans="1:30" x14ac:dyDescent="0.25">
      <c r="A27" s="22"/>
      <c r="B27" s="105" t="s">
        <v>127</v>
      </c>
      <c r="C27" s="106" t="s">
        <v>128</v>
      </c>
      <c r="D27" s="105" t="s">
        <v>121</v>
      </c>
      <c r="E27" s="107" t="s">
        <v>33</v>
      </c>
      <c r="F27" s="37"/>
      <c r="G27" s="108">
        <v>1</v>
      </c>
      <c r="H27" s="109"/>
      <c r="I27" s="108"/>
      <c r="J27" s="108" t="s">
        <v>64</v>
      </c>
      <c r="K27" s="108">
        <v>7</v>
      </c>
      <c r="L27" s="109"/>
      <c r="M27" s="110">
        <v>1</v>
      </c>
      <c r="N27" s="111"/>
      <c r="O27" s="111"/>
      <c r="P27" s="111">
        <v>2</v>
      </c>
      <c r="Q27" s="110"/>
      <c r="R27" s="110"/>
      <c r="S27" s="110"/>
      <c r="T27" s="110"/>
      <c r="U27" s="110"/>
      <c r="V27" s="112"/>
      <c r="W27" s="107" t="s">
        <v>95</v>
      </c>
      <c r="X27" s="113"/>
      <c r="Y27" s="1"/>
      <c r="Z27" s="1"/>
      <c r="AA27" s="1"/>
      <c r="AB27" s="1"/>
      <c r="AC27" s="1"/>
      <c r="AD27" s="1"/>
    </row>
    <row r="28" spans="1:30" x14ac:dyDescent="0.25">
      <c r="A28" s="22"/>
      <c r="B28" s="99" t="s">
        <v>129</v>
      </c>
      <c r="C28" s="100" t="s">
        <v>130</v>
      </c>
      <c r="D28" s="99" t="s">
        <v>117</v>
      </c>
      <c r="E28" s="101" t="s">
        <v>33</v>
      </c>
      <c r="F28" s="37"/>
      <c r="G28" s="102">
        <v>1</v>
      </c>
      <c r="H28" s="102"/>
      <c r="I28" s="102"/>
      <c r="J28" s="103"/>
      <c r="K28" s="103" t="s">
        <v>131</v>
      </c>
      <c r="L28" s="102"/>
      <c r="M28" s="102">
        <v>1</v>
      </c>
      <c r="N28" s="103"/>
      <c r="O28" s="102"/>
      <c r="P28" s="102"/>
      <c r="Q28" s="102"/>
      <c r="R28" s="102"/>
      <c r="S28" s="102"/>
      <c r="T28" s="102"/>
      <c r="U28" s="102"/>
      <c r="V28" s="104"/>
      <c r="W28" s="101" t="s">
        <v>132</v>
      </c>
      <c r="X28" s="31">
        <v>1244</v>
      </c>
      <c r="Y28" s="1"/>
      <c r="Z28" s="1"/>
      <c r="AA28" s="1"/>
      <c r="AB28" s="1"/>
      <c r="AC28" s="1"/>
      <c r="AD28" s="1"/>
    </row>
    <row r="29" spans="1:30" x14ac:dyDescent="0.25">
      <c r="A29" s="22"/>
      <c r="B29" s="105" t="s">
        <v>133</v>
      </c>
      <c r="C29" s="106" t="s">
        <v>134</v>
      </c>
      <c r="D29" s="105" t="s">
        <v>121</v>
      </c>
      <c r="E29" s="107" t="s">
        <v>33</v>
      </c>
      <c r="F29" s="37"/>
      <c r="G29" s="108">
        <v>1</v>
      </c>
      <c r="H29" s="109"/>
      <c r="I29" s="108"/>
      <c r="J29" s="108" t="s">
        <v>64</v>
      </c>
      <c r="K29" s="108">
        <v>7</v>
      </c>
      <c r="L29" s="109"/>
      <c r="M29" s="110">
        <v>1</v>
      </c>
      <c r="N29" s="111"/>
      <c r="O29" s="111"/>
      <c r="P29" s="111">
        <v>2</v>
      </c>
      <c r="Q29" s="110"/>
      <c r="R29" s="110"/>
      <c r="S29" s="110"/>
      <c r="T29" s="110"/>
      <c r="U29" s="110"/>
      <c r="V29" s="112"/>
      <c r="W29" s="107" t="s">
        <v>87</v>
      </c>
      <c r="X29" s="113">
        <v>1500</v>
      </c>
      <c r="Y29" s="1"/>
      <c r="Z29" s="1"/>
      <c r="AA29" s="1"/>
      <c r="AB29" s="1"/>
      <c r="AC29" s="1"/>
      <c r="AD29" s="1"/>
    </row>
    <row r="30" spans="1:30" x14ac:dyDescent="0.25">
      <c r="A30" s="22"/>
      <c r="B30" s="105" t="s">
        <v>135</v>
      </c>
      <c r="C30" s="106" t="s">
        <v>136</v>
      </c>
      <c r="D30" s="105" t="s">
        <v>121</v>
      </c>
      <c r="E30" s="107" t="s">
        <v>33</v>
      </c>
      <c r="F30" s="37"/>
      <c r="G30" s="108">
        <v>1</v>
      </c>
      <c r="H30" s="109"/>
      <c r="I30" s="108"/>
      <c r="J30" s="108" t="s">
        <v>64</v>
      </c>
      <c r="K30" s="108">
        <v>6</v>
      </c>
      <c r="L30" s="109"/>
      <c r="M30" s="110">
        <v>1</v>
      </c>
      <c r="N30" s="111"/>
      <c r="O30" s="111">
        <v>1</v>
      </c>
      <c r="P30" s="111"/>
      <c r="Q30" s="110"/>
      <c r="R30" s="110"/>
      <c r="S30" s="110"/>
      <c r="T30" s="110"/>
      <c r="U30" s="110"/>
      <c r="V30" s="112"/>
      <c r="W30" s="106" t="s">
        <v>137</v>
      </c>
      <c r="X30" s="113">
        <v>1824</v>
      </c>
      <c r="Y30" s="1"/>
      <c r="Z30" s="1"/>
      <c r="AA30" s="1"/>
      <c r="AB30" s="1"/>
      <c r="AC30" s="1"/>
      <c r="AD30" s="1"/>
    </row>
    <row r="31" spans="1:30" x14ac:dyDescent="0.25">
      <c r="A31" s="22"/>
      <c r="B31" s="105" t="s">
        <v>138</v>
      </c>
      <c r="C31" s="106" t="s">
        <v>139</v>
      </c>
      <c r="D31" s="105" t="s">
        <v>121</v>
      </c>
      <c r="E31" s="107" t="s">
        <v>33</v>
      </c>
      <c r="F31" s="37"/>
      <c r="G31" s="108">
        <v>1</v>
      </c>
      <c r="H31" s="109"/>
      <c r="I31" s="108"/>
      <c r="J31" s="108" t="s">
        <v>64</v>
      </c>
      <c r="K31" s="108">
        <v>9</v>
      </c>
      <c r="L31" s="109"/>
      <c r="M31" s="110">
        <v>1</v>
      </c>
      <c r="N31" s="111"/>
      <c r="O31" s="111"/>
      <c r="P31" s="111">
        <v>1</v>
      </c>
      <c r="Q31" s="110"/>
      <c r="R31" s="110"/>
      <c r="S31" s="110"/>
      <c r="T31" s="110"/>
      <c r="U31" s="110"/>
      <c r="V31" s="112"/>
      <c r="W31" s="106" t="s">
        <v>137</v>
      </c>
      <c r="X31" s="113">
        <v>1056</v>
      </c>
      <c r="Y31" s="1"/>
      <c r="Z31" s="1"/>
      <c r="AA31" s="1"/>
      <c r="AB31" s="1"/>
      <c r="AC31" s="1"/>
      <c r="AD31" s="1"/>
    </row>
    <row r="32" spans="1:30" x14ac:dyDescent="0.25">
      <c r="A32" s="22"/>
      <c r="B32" s="21" t="s">
        <v>7</v>
      </c>
      <c r="C32" s="16"/>
      <c r="D32" s="15"/>
      <c r="E32" s="83"/>
      <c r="F32" s="37"/>
      <c r="G32" s="17">
        <f>SUM(G24:G31)</f>
        <v>7</v>
      </c>
      <c r="H32" s="17"/>
      <c r="I32" s="17">
        <f>SUM(I24:I31)</f>
        <v>1</v>
      </c>
      <c r="J32" s="16"/>
      <c r="K32" s="16"/>
      <c r="L32" s="16"/>
      <c r="M32" s="17">
        <f t="shared" ref="M32:P32" si="1">SUM(M24:M31)</f>
        <v>8</v>
      </c>
      <c r="N32" s="17">
        <v>1</v>
      </c>
      <c r="O32" s="17">
        <f t="shared" si="1"/>
        <v>2</v>
      </c>
      <c r="P32" s="17">
        <f t="shared" si="1"/>
        <v>7</v>
      </c>
      <c r="Q32" s="17"/>
      <c r="R32" s="17"/>
      <c r="S32" s="17"/>
      <c r="T32" s="17"/>
      <c r="U32" s="17"/>
      <c r="V32" s="85"/>
      <c r="W32" s="86"/>
      <c r="X32" s="87"/>
      <c r="Y32" s="1"/>
      <c r="Z32" s="1"/>
      <c r="AA32" s="1"/>
      <c r="AB32" s="1"/>
      <c r="AC32" s="1"/>
      <c r="AD32" s="1"/>
    </row>
    <row r="33" spans="1:30" ht="14.4" x14ac:dyDescent="0.3">
      <c r="A33" s="22"/>
      <c r="B33" s="114" t="s">
        <v>105</v>
      </c>
      <c r="C33" s="115" t="s">
        <v>140</v>
      </c>
      <c r="D33" s="116"/>
      <c r="E33" s="117"/>
      <c r="F33" s="116"/>
      <c r="G33" s="118"/>
      <c r="H33" s="117"/>
      <c r="I33" s="119"/>
      <c r="J33" s="117"/>
      <c r="K33" s="117"/>
      <c r="L33" s="117"/>
      <c r="M33" s="117"/>
      <c r="N33" s="117"/>
      <c r="O33" s="117"/>
      <c r="P33" s="117"/>
      <c r="Q33" s="117"/>
      <c r="R33" s="115"/>
      <c r="S33" s="117"/>
      <c r="T33" s="117"/>
      <c r="U33" s="117"/>
      <c r="V33" s="117"/>
      <c r="W33" s="115"/>
      <c r="X33" s="120"/>
      <c r="Y33" s="1"/>
      <c r="Z33" s="1"/>
      <c r="AA33" s="1"/>
      <c r="AB33" s="1"/>
      <c r="AC33" s="1"/>
      <c r="AD33" s="1"/>
    </row>
    <row r="34" spans="1:30" x14ac:dyDescent="0.25">
      <c r="A34" s="22"/>
      <c r="B34" s="95"/>
      <c r="C34" s="90"/>
      <c r="D34" s="90"/>
      <c r="E34" s="90"/>
      <c r="F34" s="90"/>
      <c r="G34" s="96"/>
      <c r="H34" s="97"/>
      <c r="I34" s="89"/>
      <c r="J34" s="97"/>
      <c r="K34" s="89"/>
      <c r="L34" s="97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98"/>
      <c r="Y34" s="1"/>
      <c r="Z34" s="88"/>
      <c r="AA34" s="88"/>
      <c r="AB34" s="88"/>
      <c r="AC34" s="1"/>
      <c r="AD34" s="1"/>
    </row>
    <row r="35" spans="1:30" x14ac:dyDescent="0.25">
      <c r="A35" s="22"/>
      <c r="B35" s="88"/>
      <c r="C35" s="37"/>
      <c r="D35" s="88"/>
      <c r="E35" s="91"/>
      <c r="G35" s="37"/>
      <c r="H35" s="37"/>
      <c r="I35" s="37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8"/>
      <c r="X35" s="37"/>
      <c r="Y35" s="1"/>
      <c r="Z35" s="1"/>
      <c r="AA35" s="1"/>
      <c r="AB35" s="1"/>
      <c r="AC35" s="1"/>
      <c r="AD35" s="1"/>
    </row>
    <row r="36" spans="1:30" x14ac:dyDescent="0.25">
      <c r="A36" s="22"/>
      <c r="B36" s="88"/>
      <c r="C36" s="37"/>
      <c r="D36" s="88"/>
      <c r="E36" s="91"/>
      <c r="G36" s="37"/>
      <c r="H36" s="37"/>
      <c r="I36" s="37"/>
      <c r="J36" s="23"/>
      <c r="K36" s="23"/>
      <c r="L36" s="23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8"/>
      <c r="X36" s="37"/>
      <c r="Y36" s="1"/>
      <c r="Z36" s="1"/>
      <c r="AA36" s="1"/>
      <c r="AB36" s="1"/>
      <c r="AC36" s="1"/>
      <c r="AD36" s="1"/>
    </row>
    <row r="37" spans="1:30" x14ac:dyDescent="0.25">
      <c r="A37" s="22"/>
      <c r="B37" s="88"/>
      <c r="C37" s="37"/>
      <c r="D37" s="88"/>
      <c r="E37" s="91"/>
      <c r="G37" s="37"/>
      <c r="H37" s="37"/>
      <c r="I37" s="37"/>
      <c r="J37" s="23"/>
      <c r="K37" s="23"/>
      <c r="L37" s="2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8"/>
      <c r="X37" s="37"/>
      <c r="Y37" s="1"/>
      <c r="Z37" s="1"/>
      <c r="AA37" s="1"/>
      <c r="AB37" s="1"/>
      <c r="AC37" s="1"/>
      <c r="AD37" s="1"/>
    </row>
    <row r="38" spans="1:30" x14ac:dyDescent="0.25">
      <c r="A38" s="22"/>
      <c r="B38" s="88"/>
      <c r="C38" s="37"/>
      <c r="D38" s="88"/>
      <c r="E38" s="91"/>
      <c r="G38" s="37"/>
      <c r="H38" s="37"/>
      <c r="I38" s="37"/>
      <c r="J38" s="23"/>
      <c r="K38" s="23"/>
      <c r="L38" s="2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8"/>
      <c r="X38" s="37"/>
      <c r="Y38" s="1"/>
      <c r="Z38" s="1"/>
      <c r="AA38" s="1"/>
      <c r="AB38" s="1"/>
      <c r="AC38" s="1"/>
      <c r="AD38" s="1"/>
    </row>
    <row r="39" spans="1:30" x14ac:dyDescent="0.25">
      <c r="A39" s="22"/>
      <c r="B39" s="88"/>
      <c r="C39" s="37"/>
      <c r="D39" s="88"/>
      <c r="E39" s="91"/>
      <c r="G39" s="37"/>
      <c r="H39" s="37"/>
      <c r="I39" s="37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88"/>
      <c r="X39" s="37"/>
      <c r="Y39" s="1"/>
      <c r="Z39" s="1"/>
      <c r="AA39" s="1"/>
      <c r="AB39" s="1"/>
      <c r="AC39" s="1"/>
      <c r="AD39" s="1"/>
    </row>
    <row r="40" spans="1:30" x14ac:dyDescent="0.25">
      <c r="A40" s="22"/>
      <c r="B40" s="88"/>
      <c r="C40" s="37"/>
      <c r="D40" s="88"/>
      <c r="E40" s="91"/>
      <c r="G40" s="37"/>
      <c r="H40" s="37"/>
      <c r="I40" s="37"/>
      <c r="J40" s="23"/>
      <c r="K40" s="23"/>
      <c r="L40" s="23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88"/>
      <c r="X40" s="37"/>
      <c r="Y40" s="1"/>
      <c r="Z40" s="1"/>
      <c r="AA40" s="1"/>
      <c r="AB40" s="1"/>
      <c r="AC40" s="1"/>
      <c r="AD40" s="1"/>
    </row>
    <row r="41" spans="1:30" x14ac:dyDescent="0.25">
      <c r="A41" s="22"/>
      <c r="B41" s="88"/>
      <c r="C41" s="37"/>
      <c r="D41" s="88"/>
      <c r="E41" s="91"/>
      <c r="G41" s="37"/>
      <c r="H41" s="37"/>
      <c r="I41" s="37"/>
      <c r="J41" s="23"/>
      <c r="K41" s="23"/>
      <c r="L41" s="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88"/>
      <c r="X41" s="37"/>
      <c r="Y41" s="1"/>
      <c r="Z41" s="1"/>
      <c r="AA41" s="1"/>
      <c r="AB41" s="1"/>
      <c r="AC41" s="1"/>
      <c r="AD41" s="1"/>
    </row>
    <row r="42" spans="1:30" x14ac:dyDescent="0.25">
      <c r="A42" s="22"/>
      <c r="B42" s="88"/>
      <c r="C42" s="37"/>
      <c r="D42" s="88"/>
      <c r="E42" s="91"/>
      <c r="G42" s="37"/>
      <c r="H42" s="37"/>
      <c r="I42" s="37"/>
      <c r="J42" s="23"/>
      <c r="K42" s="23"/>
      <c r="L42" s="23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88"/>
      <c r="X42" s="37"/>
      <c r="Y42" s="1"/>
      <c r="Z42" s="1"/>
      <c r="AA42" s="1"/>
      <c r="AB42" s="1"/>
      <c r="AC42" s="1"/>
      <c r="AD42" s="1"/>
    </row>
    <row r="43" spans="1:30" x14ac:dyDescent="0.25">
      <c r="A43" s="22"/>
      <c r="B43" s="88"/>
      <c r="C43" s="37"/>
      <c r="D43" s="88"/>
      <c r="E43" s="91"/>
      <c r="G43" s="37"/>
      <c r="H43" s="37"/>
      <c r="I43" s="37"/>
      <c r="J43" s="23"/>
      <c r="K43" s="23"/>
      <c r="L43" s="23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88"/>
      <c r="X43" s="37"/>
      <c r="Y43" s="1"/>
      <c r="Z43" s="1"/>
      <c r="AA43" s="1"/>
      <c r="AB43" s="1"/>
      <c r="AC43" s="1"/>
      <c r="AD43" s="1"/>
    </row>
    <row r="44" spans="1:30" x14ac:dyDescent="0.25">
      <c r="A44" s="22"/>
      <c r="B44" s="88"/>
      <c r="C44" s="37"/>
      <c r="D44" s="88"/>
      <c r="E44" s="91"/>
      <c r="G44" s="37"/>
      <c r="H44" s="37"/>
      <c r="I44" s="37"/>
      <c r="J44" s="23"/>
      <c r="K44" s="23"/>
      <c r="L44" s="23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88"/>
      <c r="X44" s="37"/>
      <c r="Y44" s="1"/>
      <c r="Z44" s="1"/>
      <c r="AA44" s="1"/>
      <c r="AB44" s="1"/>
      <c r="AC44" s="1"/>
      <c r="AD44" s="1"/>
    </row>
    <row r="45" spans="1:30" x14ac:dyDescent="0.25">
      <c r="A45" s="22"/>
      <c r="B45" s="88"/>
      <c r="C45" s="37"/>
      <c r="D45" s="88"/>
      <c r="E45" s="91"/>
      <c r="G45" s="37"/>
      <c r="H45" s="37"/>
      <c r="I45" s="37"/>
      <c r="J45" s="23"/>
      <c r="K45" s="23"/>
      <c r="L45" s="23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8"/>
      <c r="X45" s="37"/>
      <c r="Y45" s="1"/>
      <c r="Z45" s="1"/>
      <c r="AA45" s="1"/>
      <c r="AB45" s="1"/>
      <c r="AC45" s="1"/>
      <c r="AD45" s="1"/>
    </row>
    <row r="46" spans="1:30" x14ac:dyDescent="0.25">
      <c r="A46" s="22"/>
      <c r="B46" s="88"/>
      <c r="C46" s="37"/>
      <c r="D46" s="88"/>
      <c r="E46" s="91"/>
      <c r="G46" s="37"/>
      <c r="H46" s="37"/>
      <c r="I46" s="37"/>
      <c r="J46" s="23"/>
      <c r="K46" s="23"/>
      <c r="L46" s="23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8"/>
      <c r="X46" s="37"/>
      <c r="Y46" s="1"/>
      <c r="Z46" s="1"/>
      <c r="AA46" s="1"/>
      <c r="AB46" s="1"/>
      <c r="AC46" s="1"/>
      <c r="AD46" s="1"/>
    </row>
    <row r="47" spans="1:30" x14ac:dyDescent="0.25">
      <c r="A47" s="22"/>
      <c r="B47" s="88"/>
      <c r="C47" s="37"/>
      <c r="D47" s="88"/>
      <c r="E47" s="91"/>
      <c r="G47" s="37"/>
      <c r="H47" s="37"/>
      <c r="I47" s="37"/>
      <c r="J47" s="23"/>
      <c r="K47" s="23"/>
      <c r="L47" s="23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88"/>
      <c r="X47" s="37"/>
      <c r="Y47" s="1"/>
      <c r="Z47" s="1"/>
      <c r="AA47" s="1"/>
      <c r="AB47" s="1"/>
      <c r="AC47" s="1"/>
      <c r="AD47" s="1"/>
    </row>
    <row r="48" spans="1:30" x14ac:dyDescent="0.25">
      <c r="A48" s="22"/>
      <c r="B48" s="88"/>
      <c r="C48" s="37"/>
      <c r="D48" s="88"/>
      <c r="E48" s="91"/>
      <c r="G48" s="37"/>
      <c r="H48" s="37"/>
      <c r="I48" s="37"/>
      <c r="J48" s="23"/>
      <c r="K48" s="23"/>
      <c r="L48" s="23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8"/>
      <c r="X48" s="37"/>
      <c r="Y48" s="1"/>
      <c r="Z48" s="1"/>
      <c r="AA48" s="1"/>
      <c r="AB48" s="1"/>
      <c r="AC48" s="1"/>
      <c r="AD48" s="1"/>
    </row>
    <row r="49" spans="1:30" x14ac:dyDescent="0.25">
      <c r="A49" s="22"/>
      <c r="B49" s="88"/>
      <c r="C49" s="37"/>
      <c r="D49" s="88"/>
      <c r="E49" s="91"/>
      <c r="G49" s="37"/>
      <c r="H49" s="37"/>
      <c r="I49" s="37"/>
      <c r="J49" s="23"/>
      <c r="K49" s="23"/>
      <c r="L49" s="23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88"/>
      <c r="X49" s="37"/>
      <c r="Y49" s="1"/>
      <c r="Z49" s="1"/>
      <c r="AA49" s="1"/>
      <c r="AB49" s="1"/>
      <c r="AC49" s="1"/>
      <c r="AD49" s="1"/>
    </row>
    <row r="50" spans="1:30" x14ac:dyDescent="0.25">
      <c r="A50" s="22"/>
      <c r="B50" s="88"/>
      <c r="C50" s="37"/>
      <c r="D50" s="88"/>
      <c r="E50" s="91"/>
      <c r="G50" s="37"/>
      <c r="H50" s="37"/>
      <c r="I50" s="37"/>
      <c r="J50" s="23"/>
      <c r="K50" s="23"/>
      <c r="L50" s="23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8"/>
      <c r="X50" s="37"/>
      <c r="Y50" s="1"/>
      <c r="Z50" s="1"/>
      <c r="AA50" s="1"/>
      <c r="AB50" s="1"/>
      <c r="AC50" s="1"/>
      <c r="AD50" s="1"/>
    </row>
    <row r="51" spans="1:30" x14ac:dyDescent="0.25">
      <c r="A51" s="22"/>
      <c r="B51" s="88"/>
      <c r="C51" s="37"/>
      <c r="D51" s="88"/>
      <c r="E51" s="91"/>
      <c r="G51" s="37"/>
      <c r="H51" s="37"/>
      <c r="I51" s="37"/>
      <c r="J51" s="23"/>
      <c r="K51" s="23"/>
      <c r="L51" s="23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8"/>
      <c r="X51" s="37"/>
      <c r="Y51" s="1"/>
      <c r="Z51" s="1"/>
      <c r="AA51" s="1"/>
      <c r="AB51" s="1"/>
      <c r="AC51" s="1"/>
      <c r="AD51" s="1"/>
    </row>
    <row r="52" spans="1:30" x14ac:dyDescent="0.25">
      <c r="A52" s="22"/>
      <c r="B52" s="88"/>
      <c r="C52" s="37"/>
      <c r="D52" s="88"/>
      <c r="E52" s="91"/>
      <c r="G52" s="37"/>
      <c r="H52" s="37"/>
      <c r="I52" s="37"/>
      <c r="J52" s="23"/>
      <c r="K52" s="23"/>
      <c r="L52" s="23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88"/>
      <c r="X52" s="37"/>
      <c r="Y52" s="1"/>
      <c r="Z52" s="1"/>
      <c r="AA52" s="1"/>
      <c r="AB52" s="1"/>
      <c r="AC52" s="1"/>
      <c r="AD52" s="1"/>
    </row>
    <row r="53" spans="1:30" x14ac:dyDescent="0.25">
      <c r="A53" s="22"/>
      <c r="B53" s="88"/>
      <c r="C53" s="37"/>
      <c r="D53" s="88"/>
      <c r="E53" s="91"/>
      <c r="G53" s="37"/>
      <c r="H53" s="37"/>
      <c r="I53" s="37"/>
      <c r="J53" s="23"/>
      <c r="K53" s="23"/>
      <c r="L53" s="23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88"/>
      <c r="X53" s="37"/>
      <c r="Y53" s="1"/>
      <c r="Z53" s="1"/>
      <c r="AA53" s="1"/>
      <c r="AB53" s="1"/>
      <c r="AC53" s="1"/>
      <c r="AD53" s="1"/>
    </row>
    <row r="54" spans="1:30" x14ac:dyDescent="0.25">
      <c r="A54" s="22"/>
      <c r="B54" s="88"/>
      <c r="C54" s="37"/>
      <c r="D54" s="88"/>
      <c r="E54" s="91"/>
      <c r="G54" s="37"/>
      <c r="H54" s="37"/>
      <c r="I54" s="37"/>
      <c r="J54" s="23"/>
      <c r="K54" s="23"/>
      <c r="L54" s="2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88"/>
      <c r="X54" s="37"/>
      <c r="Y54" s="1"/>
      <c r="Z54" s="1"/>
      <c r="AA54" s="1"/>
      <c r="AB54" s="1"/>
      <c r="AC54" s="1"/>
      <c r="AD54" s="1"/>
    </row>
    <row r="55" spans="1:30" x14ac:dyDescent="0.25">
      <c r="A55" s="22"/>
      <c r="B55" s="88"/>
      <c r="C55" s="37"/>
      <c r="D55" s="88"/>
      <c r="E55" s="91"/>
      <c r="G55" s="37"/>
      <c r="H55" s="37"/>
      <c r="I55" s="37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88"/>
      <c r="X55" s="37"/>
      <c r="Y55" s="1"/>
      <c r="Z55" s="1"/>
      <c r="AA55" s="1"/>
      <c r="AB55" s="1"/>
      <c r="AC55" s="1"/>
      <c r="AD55" s="1"/>
    </row>
    <row r="56" spans="1:30" x14ac:dyDescent="0.25">
      <c r="A56" s="22"/>
      <c r="B56" s="88"/>
      <c r="C56" s="37"/>
      <c r="D56" s="88"/>
      <c r="E56" s="91"/>
      <c r="G56" s="37"/>
      <c r="H56" s="37"/>
      <c r="I56" s="37"/>
      <c r="J56" s="23"/>
      <c r="K56" s="23"/>
      <c r="L56" s="2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88"/>
      <c r="X56" s="37"/>
      <c r="Y56" s="1"/>
      <c r="Z56" s="1"/>
      <c r="AA56" s="1"/>
      <c r="AB56" s="1"/>
      <c r="AC56" s="1"/>
      <c r="AD56" s="1"/>
    </row>
    <row r="57" spans="1:30" x14ac:dyDescent="0.25">
      <c r="A57" s="22"/>
      <c r="B57" s="88"/>
      <c r="C57" s="37"/>
      <c r="D57" s="88"/>
      <c r="E57" s="91"/>
      <c r="G57" s="37"/>
      <c r="H57" s="37"/>
      <c r="I57" s="37"/>
      <c r="J57" s="23"/>
      <c r="K57" s="23"/>
      <c r="L57" s="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88"/>
      <c r="X57" s="37"/>
      <c r="Y57" s="1"/>
      <c r="Z57" s="1"/>
      <c r="AA57" s="1"/>
      <c r="AB57" s="1"/>
      <c r="AC57" s="1"/>
      <c r="AD57" s="1"/>
    </row>
    <row r="58" spans="1:30" x14ac:dyDescent="0.25">
      <c r="A58" s="22"/>
      <c r="B58" s="88"/>
      <c r="C58" s="37"/>
      <c r="D58" s="88"/>
      <c r="E58" s="91"/>
      <c r="G58" s="37"/>
      <c r="H58" s="37"/>
      <c r="I58" s="37"/>
      <c r="J58" s="23"/>
      <c r="K58" s="23"/>
      <c r="L58" s="2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8"/>
      <c r="X58" s="37"/>
      <c r="Y58" s="1"/>
      <c r="Z58" s="1"/>
      <c r="AA58" s="1"/>
      <c r="AB58" s="1"/>
      <c r="AC58" s="1"/>
      <c r="AD58" s="1"/>
    </row>
    <row r="59" spans="1:30" x14ac:dyDescent="0.25">
      <c r="A59" s="22"/>
      <c r="B59" s="88"/>
      <c r="C59" s="37"/>
      <c r="D59" s="88"/>
      <c r="E59" s="91"/>
      <c r="G59" s="37"/>
      <c r="H59" s="37"/>
      <c r="I59" s="37"/>
      <c r="J59" s="23"/>
      <c r="K59" s="23"/>
      <c r="L59" s="2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88"/>
      <c r="X59" s="37"/>
      <c r="Y59" s="1"/>
      <c r="Z59" s="1"/>
      <c r="AA59" s="1"/>
      <c r="AB59" s="1"/>
      <c r="AC59" s="1"/>
      <c r="AD59" s="1"/>
    </row>
    <row r="60" spans="1:30" x14ac:dyDescent="0.25">
      <c r="A60" s="22"/>
      <c r="B60" s="88"/>
      <c r="C60" s="37"/>
      <c r="D60" s="88"/>
      <c r="E60" s="91"/>
      <c r="G60" s="37"/>
      <c r="H60" s="37"/>
      <c r="I60" s="37"/>
      <c r="J60" s="23"/>
      <c r="K60" s="23"/>
      <c r="L60" s="2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88"/>
      <c r="X60" s="37"/>
      <c r="Y60" s="1"/>
      <c r="Z60" s="1"/>
      <c r="AA60" s="1"/>
      <c r="AB60" s="1"/>
      <c r="AC60" s="1"/>
      <c r="AD60" s="1"/>
    </row>
    <row r="61" spans="1:30" x14ac:dyDescent="0.25">
      <c r="A61" s="22"/>
      <c r="B61" s="88"/>
      <c r="C61" s="37"/>
      <c r="D61" s="88"/>
      <c r="E61" s="91"/>
      <c r="G61" s="37"/>
      <c r="H61" s="37"/>
      <c r="I61" s="37"/>
      <c r="J61" s="23"/>
      <c r="K61" s="23"/>
      <c r="L61" s="23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8"/>
      <c r="X61" s="37"/>
      <c r="Y61" s="1"/>
      <c r="Z61" s="1"/>
      <c r="AA61" s="1"/>
      <c r="AB61" s="1"/>
      <c r="AC61" s="1"/>
      <c r="AD61" s="1"/>
    </row>
    <row r="62" spans="1:30" x14ac:dyDescent="0.25">
      <c r="A62" s="22"/>
      <c r="B62" s="88"/>
      <c r="C62" s="37"/>
      <c r="D62" s="88"/>
      <c r="E62" s="91"/>
      <c r="G62" s="37"/>
      <c r="H62" s="37"/>
      <c r="I62" s="37"/>
      <c r="J62" s="23"/>
      <c r="K62" s="23"/>
      <c r="L62" s="23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88"/>
      <c r="X62" s="37"/>
      <c r="Y62" s="1"/>
      <c r="Z62" s="1"/>
      <c r="AA62" s="1"/>
      <c r="AB62" s="1"/>
      <c r="AC62" s="1"/>
      <c r="AD62" s="1"/>
    </row>
    <row r="63" spans="1:30" x14ac:dyDescent="0.25">
      <c r="A63" s="22"/>
      <c r="B63" s="88"/>
      <c r="C63" s="37"/>
      <c r="D63" s="88"/>
      <c r="E63" s="91"/>
      <c r="G63" s="37"/>
      <c r="H63" s="37"/>
      <c r="I63" s="37"/>
      <c r="J63" s="23"/>
      <c r="K63" s="23"/>
      <c r="L63" s="23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88"/>
      <c r="X63" s="37"/>
      <c r="Y63" s="1"/>
      <c r="Z63" s="1"/>
      <c r="AA63" s="1"/>
      <c r="AB63" s="1"/>
      <c r="AC63" s="1"/>
      <c r="AD63" s="1"/>
    </row>
    <row r="64" spans="1:30" x14ac:dyDescent="0.25">
      <c r="A64" s="22"/>
      <c r="B64" s="88"/>
      <c r="C64" s="37"/>
      <c r="D64" s="88"/>
      <c r="E64" s="91"/>
      <c r="G64" s="37"/>
      <c r="H64" s="37"/>
      <c r="I64" s="37"/>
      <c r="J64" s="23"/>
      <c r="K64" s="23"/>
      <c r="L64" s="23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8"/>
      <c r="X64" s="37"/>
      <c r="Y64" s="1"/>
      <c r="Z64" s="1"/>
      <c r="AA64" s="1"/>
      <c r="AB64" s="1"/>
      <c r="AC64" s="1"/>
      <c r="AD64" s="1"/>
    </row>
    <row r="65" spans="1:30" ht="14.4" x14ac:dyDescent="0.3">
      <c r="A65" s="22"/>
      <c r="B65" s="88"/>
      <c r="C65" s="37"/>
      <c r="D65" s="88"/>
      <c r="E65" s="88"/>
      <c r="F65" s="23"/>
      <c r="G65" s="37"/>
      <c r="H65" s="37"/>
      <c r="I65" s="37"/>
      <c r="J65" s="23"/>
      <c r="K65" s="23"/>
      <c r="L65" s="23"/>
      <c r="M65" s="23"/>
      <c r="N65" s="59"/>
      <c r="O65" s="59"/>
      <c r="P65" s="23"/>
      <c r="Q65" s="23"/>
      <c r="R65" s="23"/>
      <c r="S65" s="23"/>
      <c r="T65" s="23"/>
      <c r="U65" s="23"/>
      <c r="V65" s="23"/>
      <c r="W65" s="88"/>
      <c r="X65" s="23"/>
      <c r="Y65" s="1"/>
      <c r="Z65" s="1"/>
      <c r="AA65" s="1"/>
      <c r="AB65" s="1"/>
      <c r="AC65" s="1"/>
      <c r="AD65" s="1"/>
    </row>
    <row r="66" spans="1:30" ht="14.4" x14ac:dyDescent="0.3">
      <c r="A66" s="22"/>
      <c r="B66" s="88"/>
      <c r="C66" s="37"/>
      <c r="D66" s="88"/>
      <c r="E66" s="88"/>
      <c r="F66" s="23"/>
      <c r="G66" s="37"/>
      <c r="H66" s="37"/>
      <c r="I66" s="37"/>
      <c r="J66" s="23"/>
      <c r="K66" s="23"/>
      <c r="L66" s="23"/>
      <c r="M66" s="23"/>
      <c r="N66" s="59"/>
      <c r="O66" s="59"/>
      <c r="P66" s="23"/>
      <c r="Q66" s="23"/>
      <c r="R66" s="23"/>
      <c r="S66" s="23"/>
      <c r="T66" s="23"/>
      <c r="U66" s="23"/>
      <c r="V66" s="23"/>
      <c r="W66" s="88"/>
      <c r="X66" s="23"/>
      <c r="Y66" s="1"/>
      <c r="Z66" s="1"/>
      <c r="AA66" s="1"/>
      <c r="AB66" s="1"/>
      <c r="AC66" s="1"/>
      <c r="AD66" s="1"/>
    </row>
    <row r="67" spans="1:30" ht="14.4" x14ac:dyDescent="0.3">
      <c r="A67" s="22"/>
      <c r="B67" s="88"/>
      <c r="C67" s="37"/>
      <c r="D67" s="88"/>
      <c r="E67" s="88"/>
      <c r="F67" s="23"/>
      <c r="G67" s="37"/>
      <c r="H67" s="37"/>
      <c r="I67" s="37"/>
      <c r="J67" s="23"/>
      <c r="K67" s="23"/>
      <c r="L67" s="23"/>
      <c r="M67" s="23"/>
      <c r="N67" s="59"/>
      <c r="O67" s="59"/>
      <c r="P67" s="23"/>
      <c r="Q67" s="23"/>
      <c r="R67" s="23"/>
      <c r="S67" s="23"/>
      <c r="T67" s="23"/>
      <c r="U67" s="23"/>
      <c r="V67" s="23"/>
      <c r="W67" s="88"/>
      <c r="X67" s="23"/>
      <c r="Y67" s="1"/>
      <c r="Z67" s="1"/>
      <c r="AA67" s="1"/>
      <c r="AB67" s="1"/>
      <c r="AC67" s="1"/>
      <c r="AD67" s="1"/>
    </row>
    <row r="68" spans="1:30" ht="14.4" x14ac:dyDescent="0.3">
      <c r="A68" s="22"/>
      <c r="B68" s="88"/>
      <c r="C68" s="37"/>
      <c r="D68" s="88"/>
      <c r="E68" s="88"/>
      <c r="F68" s="23"/>
      <c r="G68" s="37"/>
      <c r="H68" s="37"/>
      <c r="I68" s="37"/>
      <c r="J68" s="23"/>
      <c r="K68" s="23"/>
      <c r="L68" s="23"/>
      <c r="M68" s="23"/>
      <c r="N68" s="59"/>
      <c r="O68" s="59"/>
      <c r="P68" s="23"/>
      <c r="Q68" s="23"/>
      <c r="R68" s="23"/>
      <c r="S68" s="23"/>
      <c r="T68" s="23"/>
      <c r="U68" s="23"/>
      <c r="V68" s="23"/>
      <c r="W68" s="88"/>
      <c r="X68" s="23"/>
      <c r="Y68" s="1"/>
      <c r="Z68" s="1"/>
      <c r="AA68" s="1"/>
      <c r="AB68" s="1"/>
      <c r="AC68" s="1"/>
      <c r="AD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2006-03-10T11:22:12Z</cp:lastPrinted>
  <dcterms:created xsi:type="dcterms:W3CDTF">2000-09-25T22:23:29Z</dcterms:created>
  <dcterms:modified xsi:type="dcterms:W3CDTF">2024-02-01T19:14:22Z</dcterms:modified>
</cp:coreProperties>
</file>